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TOUR\2016\Dorset\Results\"/>
    </mc:Choice>
  </mc:AlternateContent>
  <bookViews>
    <workbookView xWindow="0" yWindow="0" windowWidth="28800" windowHeight="12210" tabRatio="916" activeTab="2"/>
  </bookViews>
  <sheets>
    <sheet name="Leaderboards" sheetId="4" r:id="rId1"/>
    <sheet name="0-16 section" sheetId="3" r:id="rId2"/>
    <sheet name="17-36 section" sheetId="5" r:id="rId3"/>
    <sheet name="Boys 8" sheetId="23" r:id="rId4"/>
    <sheet name="Boys 6 &amp; Under" sheetId="6" r:id="rId5"/>
    <sheet name="Boys 7" sheetId="7" r:id="rId6"/>
    <sheet name=" Boys 9" sheetId="9" r:id="rId7"/>
    <sheet name="Boys 10" sheetId="24" r:id="rId8"/>
    <sheet name="Boys 11" sheetId="25" r:id="rId9"/>
    <sheet name="Boys 12 &amp; Over" sheetId="10" r:id="rId10"/>
    <sheet name="Girls 10 &amp; Under" sheetId="11" r:id="rId11"/>
    <sheet name="Girls 11 &amp; Over" sheetId="12" r:id="rId12"/>
    <sheet name="Div 2 h.cap A" sheetId="16" r:id="rId13"/>
    <sheet name="Sheet1" sheetId="26" r:id="rId14"/>
    <sheet name="Div 2 h.cap B" sheetId="15" r:id="rId15"/>
  </sheets>
  <externalReferences>
    <externalReference r:id="rId16"/>
  </externalReferences>
  <calcPr calcId="171027"/>
</workbook>
</file>

<file path=xl/calcChain.xml><?xml version="1.0" encoding="utf-8"?>
<calcChain xmlns="http://schemas.openxmlformats.org/spreadsheetml/2006/main">
  <c r="L6" i="3" l="1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A1" i="15"/>
  <c r="D49" i="4" s="1"/>
  <c r="A1" i="25"/>
  <c r="D44" i="4" s="1"/>
  <c r="A1" i="24"/>
  <c r="D43" i="4" s="1"/>
  <c r="A1" i="9"/>
  <c r="D42" i="4" s="1"/>
  <c r="A1" i="6"/>
  <c r="D39" i="4" s="1"/>
  <c r="A1" i="7"/>
  <c r="D40" i="4" s="1"/>
  <c r="A1" i="23"/>
  <c r="D41" i="4" s="1"/>
  <c r="A1" i="10"/>
  <c r="D45" i="4" s="1"/>
  <c r="A1" i="11"/>
  <c r="D46" i="4" s="1"/>
  <c r="A1" i="12"/>
  <c r="D47" i="4" s="1"/>
  <c r="D48" i="4"/>
  <c r="A1" i="3"/>
  <c r="D19" i="4" s="1"/>
  <c r="A1" i="5"/>
  <c r="D20" i="4" s="1"/>
  <c r="Y51" i="25"/>
  <c r="V51" i="25"/>
  <c r="S51" i="25"/>
  <c r="P51" i="25"/>
  <c r="M51" i="25"/>
  <c r="J51" i="25"/>
  <c r="G51" i="25"/>
  <c r="D51" i="25"/>
  <c r="AN50" i="25"/>
  <c r="AL50" i="25"/>
  <c r="AJ50" i="25"/>
  <c r="Y50" i="25"/>
  <c r="V50" i="25"/>
  <c r="S50" i="25"/>
  <c r="P50" i="25"/>
  <c r="M50" i="25"/>
  <c r="J50" i="25"/>
  <c r="G50" i="25"/>
  <c r="D50" i="25"/>
  <c r="AN49" i="25"/>
  <c r="AL49" i="25"/>
  <c r="AJ49" i="25"/>
  <c r="Y49" i="25"/>
  <c r="V49" i="25"/>
  <c r="S49" i="25"/>
  <c r="P49" i="25"/>
  <c r="M49" i="25"/>
  <c r="J49" i="25"/>
  <c r="G49" i="25"/>
  <c r="D49" i="25"/>
  <c r="AN48" i="25"/>
  <c r="AL48" i="25"/>
  <c r="AJ48" i="25"/>
  <c r="Y48" i="25"/>
  <c r="V48" i="25"/>
  <c r="S48" i="25"/>
  <c r="P48" i="25"/>
  <c r="M48" i="25"/>
  <c r="J48" i="25"/>
  <c r="G48" i="25"/>
  <c r="D48" i="25"/>
  <c r="AN47" i="25"/>
  <c r="AL47" i="25"/>
  <c r="AJ47" i="25"/>
  <c r="Y47" i="25"/>
  <c r="V47" i="25"/>
  <c r="S47" i="25"/>
  <c r="P47" i="25"/>
  <c r="M47" i="25"/>
  <c r="J47" i="25"/>
  <c r="G47" i="25"/>
  <c r="D47" i="25"/>
  <c r="AN46" i="25"/>
  <c r="AL46" i="25"/>
  <c r="AJ46" i="25"/>
  <c r="Y46" i="25"/>
  <c r="V46" i="25"/>
  <c r="S46" i="25"/>
  <c r="P46" i="25"/>
  <c r="M46" i="25"/>
  <c r="J46" i="25"/>
  <c r="G46" i="25"/>
  <c r="D46" i="25"/>
  <c r="AN45" i="25"/>
  <c r="AL45" i="25"/>
  <c r="AJ45" i="25"/>
  <c r="Y45" i="25"/>
  <c r="V45" i="25"/>
  <c r="S45" i="25"/>
  <c r="P45" i="25"/>
  <c r="M45" i="25"/>
  <c r="J45" i="25"/>
  <c r="G45" i="25"/>
  <c r="D45" i="25"/>
  <c r="AN44" i="25"/>
  <c r="AL44" i="25"/>
  <c r="AJ44" i="25"/>
  <c r="Y44" i="25"/>
  <c r="V44" i="25"/>
  <c r="S44" i="25"/>
  <c r="P44" i="25"/>
  <c r="M44" i="25"/>
  <c r="J44" i="25"/>
  <c r="G44" i="25"/>
  <c r="D44" i="25"/>
  <c r="AN43" i="25"/>
  <c r="AL43" i="25"/>
  <c r="AJ43" i="25"/>
  <c r="Y43" i="25"/>
  <c r="V43" i="25"/>
  <c r="S43" i="25"/>
  <c r="P43" i="25"/>
  <c r="M43" i="25"/>
  <c r="J43" i="25"/>
  <c r="G43" i="25"/>
  <c r="D43" i="25"/>
  <c r="AN42" i="25"/>
  <c r="AL42" i="25"/>
  <c r="AJ42" i="25"/>
  <c r="Y42" i="25"/>
  <c r="V42" i="25"/>
  <c r="S42" i="25"/>
  <c r="P42" i="25"/>
  <c r="M42" i="25"/>
  <c r="J42" i="25"/>
  <c r="G42" i="25"/>
  <c r="D42" i="25"/>
  <c r="AN41" i="25"/>
  <c r="AL41" i="25"/>
  <c r="AJ41" i="25"/>
  <c r="Y41" i="25"/>
  <c r="V41" i="25"/>
  <c r="S41" i="25"/>
  <c r="P41" i="25"/>
  <c r="M41" i="25"/>
  <c r="J41" i="25"/>
  <c r="G41" i="25"/>
  <c r="D41" i="25"/>
  <c r="AN40" i="25"/>
  <c r="AL40" i="25"/>
  <c r="AJ40" i="25"/>
  <c r="Y40" i="25"/>
  <c r="V40" i="25"/>
  <c r="S40" i="25"/>
  <c r="P40" i="25"/>
  <c r="M40" i="25"/>
  <c r="J40" i="25"/>
  <c r="G40" i="25"/>
  <c r="D40" i="25"/>
  <c r="AN39" i="25"/>
  <c r="AL39" i="25"/>
  <c r="AJ39" i="25"/>
  <c r="Y39" i="25"/>
  <c r="V39" i="25"/>
  <c r="S39" i="25"/>
  <c r="P39" i="25"/>
  <c r="M39" i="25"/>
  <c r="J39" i="25"/>
  <c r="G39" i="25"/>
  <c r="D39" i="25"/>
  <c r="AN38" i="25"/>
  <c r="AL38" i="25"/>
  <c r="AJ38" i="25"/>
  <c r="Y38" i="25"/>
  <c r="V38" i="25"/>
  <c r="S38" i="25"/>
  <c r="P38" i="25"/>
  <c r="M38" i="25"/>
  <c r="J38" i="25"/>
  <c r="G38" i="25"/>
  <c r="D38" i="25"/>
  <c r="AN37" i="25"/>
  <c r="AL37" i="25"/>
  <c r="AJ37" i="25"/>
  <c r="Y37" i="25"/>
  <c r="V37" i="25"/>
  <c r="S37" i="25"/>
  <c r="P37" i="25"/>
  <c r="M37" i="25"/>
  <c r="J37" i="25"/>
  <c r="G37" i="25"/>
  <c r="D37" i="25"/>
  <c r="AN36" i="25"/>
  <c r="AL36" i="25"/>
  <c r="AJ36" i="25"/>
  <c r="Y36" i="25"/>
  <c r="V36" i="25"/>
  <c r="S36" i="25"/>
  <c r="P36" i="25"/>
  <c r="M36" i="25"/>
  <c r="J36" i="25"/>
  <c r="G36" i="25"/>
  <c r="D36" i="25"/>
  <c r="AN35" i="25"/>
  <c r="AL35" i="25"/>
  <c r="AJ35" i="25"/>
  <c r="Y35" i="25"/>
  <c r="V35" i="25"/>
  <c r="S35" i="25"/>
  <c r="P35" i="25"/>
  <c r="M35" i="25"/>
  <c r="J35" i="25"/>
  <c r="G35" i="25"/>
  <c r="D35" i="25"/>
  <c r="AN34" i="25"/>
  <c r="AL34" i="25"/>
  <c r="AJ34" i="25"/>
  <c r="Y34" i="25"/>
  <c r="V34" i="25"/>
  <c r="S34" i="25"/>
  <c r="P34" i="25"/>
  <c r="M34" i="25"/>
  <c r="J34" i="25"/>
  <c r="G34" i="25"/>
  <c r="D34" i="25"/>
  <c r="AN33" i="25"/>
  <c r="AL33" i="25"/>
  <c r="AJ33" i="25"/>
  <c r="Y33" i="25"/>
  <c r="V33" i="25"/>
  <c r="S33" i="25"/>
  <c r="P33" i="25"/>
  <c r="M33" i="25"/>
  <c r="J33" i="25"/>
  <c r="G33" i="25"/>
  <c r="D33" i="25"/>
  <c r="AN32" i="25"/>
  <c r="AL32" i="25"/>
  <c r="AJ32" i="25"/>
  <c r="Y32" i="25"/>
  <c r="V32" i="25"/>
  <c r="S32" i="25"/>
  <c r="P32" i="25"/>
  <c r="M32" i="25"/>
  <c r="J32" i="25"/>
  <c r="G32" i="25"/>
  <c r="D32" i="25"/>
  <c r="AN31" i="25"/>
  <c r="AL31" i="25"/>
  <c r="AJ31" i="25"/>
  <c r="Y31" i="25"/>
  <c r="V31" i="25"/>
  <c r="S31" i="25"/>
  <c r="P31" i="25"/>
  <c r="M31" i="25"/>
  <c r="J31" i="25"/>
  <c r="G31" i="25"/>
  <c r="D31" i="25"/>
  <c r="AN30" i="25"/>
  <c r="AL30" i="25"/>
  <c r="AJ30" i="25"/>
  <c r="Y30" i="25"/>
  <c r="V30" i="25"/>
  <c r="S30" i="25"/>
  <c r="P30" i="25"/>
  <c r="M30" i="25"/>
  <c r="J30" i="25"/>
  <c r="G30" i="25"/>
  <c r="D30" i="25"/>
  <c r="AN29" i="25"/>
  <c r="AL29" i="25"/>
  <c r="AJ29" i="25"/>
  <c r="Y29" i="25"/>
  <c r="V29" i="25"/>
  <c r="S29" i="25"/>
  <c r="P29" i="25"/>
  <c r="M29" i="25"/>
  <c r="J29" i="25"/>
  <c r="G29" i="25"/>
  <c r="D29" i="25"/>
  <c r="AN28" i="25"/>
  <c r="AL28" i="25"/>
  <c r="AJ28" i="25"/>
  <c r="Y28" i="25"/>
  <c r="V28" i="25"/>
  <c r="S28" i="25"/>
  <c r="P28" i="25"/>
  <c r="M28" i="25"/>
  <c r="J28" i="25"/>
  <c r="G28" i="25"/>
  <c r="D28" i="25"/>
  <c r="AN27" i="25"/>
  <c r="AL27" i="25"/>
  <c r="AJ27" i="25"/>
  <c r="Y27" i="25"/>
  <c r="V27" i="25"/>
  <c r="S27" i="25"/>
  <c r="P27" i="25"/>
  <c r="M27" i="25"/>
  <c r="J27" i="25"/>
  <c r="G27" i="25"/>
  <c r="D27" i="25"/>
  <c r="AN26" i="25"/>
  <c r="AL26" i="25"/>
  <c r="AJ26" i="25"/>
  <c r="Y26" i="25"/>
  <c r="V26" i="25"/>
  <c r="S26" i="25"/>
  <c r="P26" i="25"/>
  <c r="M26" i="25"/>
  <c r="J26" i="25"/>
  <c r="G26" i="25"/>
  <c r="D26" i="25"/>
  <c r="AN25" i="25"/>
  <c r="AL25" i="25"/>
  <c r="AJ25" i="25"/>
  <c r="Y25" i="25"/>
  <c r="V25" i="25"/>
  <c r="S25" i="25"/>
  <c r="P25" i="25"/>
  <c r="M25" i="25"/>
  <c r="J25" i="25"/>
  <c r="G25" i="25"/>
  <c r="D25" i="25"/>
  <c r="AN24" i="25"/>
  <c r="AL24" i="25"/>
  <c r="AJ24" i="25"/>
  <c r="Y24" i="25"/>
  <c r="V24" i="25"/>
  <c r="S24" i="25"/>
  <c r="P24" i="25"/>
  <c r="M24" i="25"/>
  <c r="J24" i="25"/>
  <c r="G24" i="25"/>
  <c r="D24" i="25"/>
  <c r="AN23" i="25"/>
  <c r="AL23" i="25"/>
  <c r="AJ23" i="25"/>
  <c r="Y23" i="25"/>
  <c r="V23" i="25"/>
  <c r="S23" i="25"/>
  <c r="P23" i="25"/>
  <c r="M23" i="25"/>
  <c r="J23" i="25"/>
  <c r="G23" i="25"/>
  <c r="D23" i="25"/>
  <c r="AN22" i="25"/>
  <c r="AL22" i="25"/>
  <c r="AJ22" i="25"/>
  <c r="Y22" i="25"/>
  <c r="V22" i="25"/>
  <c r="S22" i="25"/>
  <c r="P22" i="25"/>
  <c r="M22" i="25"/>
  <c r="J22" i="25"/>
  <c r="G22" i="25"/>
  <c r="D22" i="25"/>
  <c r="Y21" i="25"/>
  <c r="V21" i="25"/>
  <c r="S21" i="25"/>
  <c r="P21" i="25"/>
  <c r="M21" i="25"/>
  <c r="J21" i="25"/>
  <c r="G21" i="25"/>
  <c r="D21" i="25"/>
  <c r="AN20" i="25"/>
  <c r="AL20" i="25"/>
  <c r="AJ20" i="25"/>
  <c r="Y20" i="25"/>
  <c r="V20" i="25"/>
  <c r="S20" i="25"/>
  <c r="P20" i="25"/>
  <c r="M20" i="25"/>
  <c r="J20" i="25"/>
  <c r="G20" i="25"/>
  <c r="D20" i="25"/>
  <c r="AN19" i="25"/>
  <c r="AL19" i="25"/>
  <c r="AJ19" i="25"/>
  <c r="Y19" i="25"/>
  <c r="V19" i="25"/>
  <c r="S19" i="25"/>
  <c r="P19" i="25"/>
  <c r="M19" i="25"/>
  <c r="J19" i="25"/>
  <c r="G19" i="25"/>
  <c r="D19" i="25"/>
  <c r="AN18" i="25"/>
  <c r="AL18" i="25"/>
  <c r="AJ18" i="25"/>
  <c r="Y18" i="25"/>
  <c r="V18" i="25"/>
  <c r="S18" i="25"/>
  <c r="P18" i="25"/>
  <c r="M18" i="25"/>
  <c r="J18" i="25"/>
  <c r="G18" i="25"/>
  <c r="D18" i="25"/>
  <c r="AA6" i="25" a="1"/>
  <c r="Y17" i="25"/>
  <c r="V17" i="25"/>
  <c r="S17" i="25"/>
  <c r="P17" i="25"/>
  <c r="M17" i="25"/>
  <c r="J17" i="25"/>
  <c r="G17" i="25"/>
  <c r="D17" i="25"/>
  <c r="D16" i="25"/>
  <c r="AB6" i="25" a="1"/>
  <c r="G16" i="25"/>
  <c r="AC6" i="25" a="1"/>
  <c r="J16" i="25"/>
  <c r="AD6" i="25" a="1"/>
  <c r="AE6" i="25" a="1"/>
  <c r="AF6" i="25" a="1"/>
  <c r="AG6" i="25" a="1"/>
  <c r="AH6" i="25" a="1"/>
  <c r="M16" i="25"/>
  <c r="P16" i="25"/>
  <c r="S16" i="25"/>
  <c r="AF16" i="25" s="1"/>
  <c r="V16" i="25"/>
  <c r="AG16" i="25"/>
  <c r="Y16" i="25"/>
  <c r="D15" i="25"/>
  <c r="G15" i="25"/>
  <c r="J15" i="25"/>
  <c r="M15" i="25"/>
  <c r="P15" i="25"/>
  <c r="S15" i="25"/>
  <c r="AF15" i="25"/>
  <c r="V15" i="25"/>
  <c r="AG15" i="25"/>
  <c r="Y15" i="25"/>
  <c r="D14" i="25"/>
  <c r="G14" i="25"/>
  <c r="J14" i="25"/>
  <c r="M14" i="25"/>
  <c r="P14" i="25"/>
  <c r="S14" i="25"/>
  <c r="AF14" i="25"/>
  <c r="V14" i="25"/>
  <c r="AG14" i="25"/>
  <c r="Y14" i="25"/>
  <c r="D13" i="25"/>
  <c r="G13" i="25"/>
  <c r="J13" i="25"/>
  <c r="M13" i="25"/>
  <c r="P13" i="25"/>
  <c r="S13" i="25"/>
  <c r="AF13" i="25"/>
  <c r="V13" i="25"/>
  <c r="AG13" i="25"/>
  <c r="Y13" i="25"/>
  <c r="D12" i="25"/>
  <c r="G12" i="25"/>
  <c r="J12" i="25"/>
  <c r="M12" i="25"/>
  <c r="P12" i="25"/>
  <c r="S12" i="25"/>
  <c r="AF12" i="25"/>
  <c r="V12" i="25"/>
  <c r="AG12" i="25"/>
  <c r="Y12" i="25"/>
  <c r="D11" i="25"/>
  <c r="G11" i="25"/>
  <c r="J11" i="25"/>
  <c r="M11" i="25"/>
  <c r="P11" i="25"/>
  <c r="S11" i="25"/>
  <c r="AF11" i="25"/>
  <c r="V11" i="25"/>
  <c r="AG11" i="25"/>
  <c r="Y11" i="25"/>
  <c r="D10" i="25"/>
  <c r="G10" i="25"/>
  <c r="J10" i="25"/>
  <c r="M10" i="25"/>
  <c r="P10" i="25"/>
  <c r="S10" i="25"/>
  <c r="AF10" i="25"/>
  <c r="V10" i="25"/>
  <c r="AG10" i="25"/>
  <c r="Y10" i="25"/>
  <c r="D9" i="25"/>
  <c r="G9" i="25"/>
  <c r="J9" i="25"/>
  <c r="M9" i="25"/>
  <c r="P9" i="25"/>
  <c r="S9" i="25"/>
  <c r="AF9" i="25"/>
  <c r="V9" i="25"/>
  <c r="AG9" i="25"/>
  <c r="Y9" i="25"/>
  <c r="D8" i="25"/>
  <c r="G8" i="25"/>
  <c r="J8" i="25"/>
  <c r="M8" i="25"/>
  <c r="P8" i="25"/>
  <c r="S8" i="25"/>
  <c r="AF8" i="25"/>
  <c r="V8" i="25"/>
  <c r="AG8" i="25"/>
  <c r="Y8" i="25"/>
  <c r="D7" i="25"/>
  <c r="G7" i="25"/>
  <c r="J7" i="25"/>
  <c r="M7" i="25"/>
  <c r="P7" i="25"/>
  <c r="S7" i="25"/>
  <c r="AF7" i="25"/>
  <c r="V7" i="25"/>
  <c r="AG7" i="25"/>
  <c r="Y7" i="25"/>
  <c r="AT6" i="25" a="1"/>
  <c r="AT6" i="25" s="1"/>
  <c r="AT7" i="25"/>
  <c r="AT9" i="25"/>
  <c r="AT11" i="25"/>
  <c r="AT13" i="25"/>
  <c r="AT15" i="25"/>
  <c r="AT17" i="25"/>
  <c r="AT19" i="25"/>
  <c r="AT21" i="25"/>
  <c r="AT23" i="25"/>
  <c r="AT25" i="25"/>
  <c r="AT27" i="25"/>
  <c r="AT29" i="25"/>
  <c r="AT31" i="25"/>
  <c r="AT33" i="25"/>
  <c r="AT35" i="25"/>
  <c r="AT37" i="25"/>
  <c r="AT39" i="25"/>
  <c r="AT41" i="25"/>
  <c r="AT43" i="25"/>
  <c r="AT45" i="25"/>
  <c r="AT47" i="25"/>
  <c r="AT49" i="25"/>
  <c r="D6" i="25"/>
  <c r="G6" i="25"/>
  <c r="J6" i="25"/>
  <c r="M6" i="25"/>
  <c r="P6" i="25"/>
  <c r="S6" i="25"/>
  <c r="AF6" i="25"/>
  <c r="V6" i="25"/>
  <c r="AG6" i="25"/>
  <c r="Y6" i="25"/>
  <c r="X4" i="25"/>
  <c r="U4" i="25"/>
  <c r="R4" i="25"/>
  <c r="O4" i="25"/>
  <c r="L4" i="25"/>
  <c r="I4" i="25"/>
  <c r="F4" i="25"/>
  <c r="X3" i="25"/>
  <c r="U3" i="25"/>
  <c r="R3" i="25"/>
  <c r="O3" i="25"/>
  <c r="L3" i="25"/>
  <c r="I3" i="25"/>
  <c r="F3" i="25"/>
  <c r="C3" i="25"/>
  <c r="Y51" i="24"/>
  <c r="V51" i="24"/>
  <c r="S51" i="24"/>
  <c r="P51" i="24"/>
  <c r="M51" i="24"/>
  <c r="J51" i="24"/>
  <c r="G51" i="24"/>
  <c r="D51" i="24"/>
  <c r="AN50" i="24"/>
  <c r="AL50" i="24"/>
  <c r="AJ50" i="24"/>
  <c r="Y50" i="24"/>
  <c r="V50" i="24"/>
  <c r="S50" i="24"/>
  <c r="P50" i="24"/>
  <c r="M50" i="24"/>
  <c r="J50" i="24"/>
  <c r="G50" i="24"/>
  <c r="D50" i="24"/>
  <c r="AN49" i="24"/>
  <c r="AL49" i="24"/>
  <c r="AJ49" i="24"/>
  <c r="Y49" i="24"/>
  <c r="V49" i="24"/>
  <c r="S49" i="24"/>
  <c r="P49" i="24"/>
  <c r="M49" i="24"/>
  <c r="J49" i="24"/>
  <c r="G49" i="24"/>
  <c r="D49" i="24"/>
  <c r="AN48" i="24"/>
  <c r="AL48" i="24"/>
  <c r="AJ48" i="24"/>
  <c r="Y48" i="24"/>
  <c r="V48" i="24"/>
  <c r="S48" i="24"/>
  <c r="P48" i="24"/>
  <c r="M48" i="24"/>
  <c r="J48" i="24"/>
  <c r="G48" i="24"/>
  <c r="D48" i="24"/>
  <c r="AN47" i="24"/>
  <c r="AL47" i="24"/>
  <c r="AJ47" i="24"/>
  <c r="Y47" i="24"/>
  <c r="V47" i="24"/>
  <c r="S47" i="24"/>
  <c r="P47" i="24"/>
  <c r="M47" i="24"/>
  <c r="J47" i="24"/>
  <c r="G47" i="24"/>
  <c r="D47" i="24"/>
  <c r="AN46" i="24"/>
  <c r="AL46" i="24"/>
  <c r="AJ46" i="24"/>
  <c r="Y46" i="24"/>
  <c r="V46" i="24"/>
  <c r="S46" i="24"/>
  <c r="P46" i="24"/>
  <c r="M46" i="24"/>
  <c r="J46" i="24"/>
  <c r="G46" i="24"/>
  <c r="D46" i="24"/>
  <c r="AN45" i="24"/>
  <c r="AL45" i="24"/>
  <c r="AJ45" i="24"/>
  <c r="Y45" i="24"/>
  <c r="V45" i="24"/>
  <c r="S45" i="24"/>
  <c r="P45" i="24"/>
  <c r="M45" i="24"/>
  <c r="J45" i="24"/>
  <c r="G45" i="24"/>
  <c r="D45" i="24"/>
  <c r="AN44" i="24"/>
  <c r="AL44" i="24"/>
  <c r="AJ44" i="24"/>
  <c r="Y44" i="24"/>
  <c r="V44" i="24"/>
  <c r="S44" i="24"/>
  <c r="P44" i="24"/>
  <c r="M44" i="24"/>
  <c r="J44" i="24"/>
  <c r="G44" i="24"/>
  <c r="D44" i="24"/>
  <c r="AN43" i="24"/>
  <c r="AL43" i="24"/>
  <c r="AJ43" i="24"/>
  <c r="Y43" i="24"/>
  <c r="V43" i="24"/>
  <c r="S43" i="24"/>
  <c r="P43" i="24"/>
  <c r="M43" i="24"/>
  <c r="J43" i="24"/>
  <c r="G43" i="24"/>
  <c r="D43" i="24"/>
  <c r="AN42" i="24"/>
  <c r="AL42" i="24"/>
  <c r="AJ42" i="24"/>
  <c r="Y42" i="24"/>
  <c r="V42" i="24"/>
  <c r="S42" i="24"/>
  <c r="P42" i="24"/>
  <c r="M42" i="24"/>
  <c r="J42" i="24"/>
  <c r="G42" i="24"/>
  <c r="D42" i="24"/>
  <c r="AN41" i="24"/>
  <c r="AL41" i="24"/>
  <c r="AJ41" i="24"/>
  <c r="Y41" i="24"/>
  <c r="V41" i="24"/>
  <c r="S41" i="24"/>
  <c r="P41" i="24"/>
  <c r="M41" i="24"/>
  <c r="J41" i="24"/>
  <c r="G41" i="24"/>
  <c r="D41" i="24"/>
  <c r="AN40" i="24"/>
  <c r="AL40" i="24"/>
  <c r="AJ40" i="24"/>
  <c r="Y40" i="24"/>
  <c r="V40" i="24"/>
  <c r="S40" i="24"/>
  <c r="P40" i="24"/>
  <c r="M40" i="24"/>
  <c r="J40" i="24"/>
  <c r="G40" i="24"/>
  <c r="D40" i="24"/>
  <c r="AN39" i="24"/>
  <c r="AL39" i="24"/>
  <c r="AJ39" i="24"/>
  <c r="Y39" i="24"/>
  <c r="V39" i="24"/>
  <c r="S39" i="24"/>
  <c r="P39" i="24"/>
  <c r="M39" i="24"/>
  <c r="J39" i="24"/>
  <c r="G39" i="24"/>
  <c r="D39" i="24"/>
  <c r="AN38" i="24"/>
  <c r="AL38" i="24"/>
  <c r="AJ38" i="24"/>
  <c r="Y38" i="24"/>
  <c r="V38" i="24"/>
  <c r="S38" i="24"/>
  <c r="P38" i="24"/>
  <c r="M38" i="24"/>
  <c r="J38" i="24"/>
  <c r="G38" i="24"/>
  <c r="D38" i="24"/>
  <c r="AN37" i="24"/>
  <c r="AL37" i="24"/>
  <c r="AJ37" i="24"/>
  <c r="Y37" i="24"/>
  <c r="V37" i="24"/>
  <c r="S37" i="24"/>
  <c r="P37" i="24"/>
  <c r="M37" i="24"/>
  <c r="J37" i="24"/>
  <c r="G37" i="24"/>
  <c r="D37" i="24"/>
  <c r="AN36" i="24"/>
  <c r="AL36" i="24"/>
  <c r="AJ36" i="24"/>
  <c r="Y36" i="24"/>
  <c r="V36" i="24"/>
  <c r="S36" i="24"/>
  <c r="P36" i="24"/>
  <c r="M36" i="24"/>
  <c r="J36" i="24"/>
  <c r="G36" i="24"/>
  <c r="D36" i="24"/>
  <c r="AN35" i="24"/>
  <c r="AL35" i="24"/>
  <c r="AJ35" i="24"/>
  <c r="Y35" i="24"/>
  <c r="V35" i="24"/>
  <c r="S35" i="24"/>
  <c r="P35" i="24"/>
  <c r="M35" i="24"/>
  <c r="J35" i="24"/>
  <c r="G35" i="24"/>
  <c r="D35" i="24"/>
  <c r="AN34" i="24"/>
  <c r="AL34" i="24"/>
  <c r="AJ34" i="24"/>
  <c r="Y34" i="24"/>
  <c r="V34" i="24"/>
  <c r="S34" i="24"/>
  <c r="P34" i="24"/>
  <c r="M34" i="24"/>
  <c r="J34" i="24"/>
  <c r="G34" i="24"/>
  <c r="D34" i="24"/>
  <c r="AN33" i="24"/>
  <c r="AL33" i="24"/>
  <c r="AJ33" i="24"/>
  <c r="Y33" i="24"/>
  <c r="V33" i="24"/>
  <c r="S33" i="24"/>
  <c r="P33" i="24"/>
  <c r="M33" i="24"/>
  <c r="J33" i="24"/>
  <c r="G33" i="24"/>
  <c r="D33" i="24"/>
  <c r="AN32" i="24"/>
  <c r="AL32" i="24"/>
  <c r="AJ32" i="24"/>
  <c r="Y32" i="24"/>
  <c r="V32" i="24"/>
  <c r="S32" i="24"/>
  <c r="P32" i="24"/>
  <c r="M32" i="24"/>
  <c r="J32" i="24"/>
  <c r="G32" i="24"/>
  <c r="D32" i="24"/>
  <c r="AN31" i="24"/>
  <c r="AL31" i="24"/>
  <c r="AJ31" i="24"/>
  <c r="Y31" i="24"/>
  <c r="V31" i="24"/>
  <c r="S31" i="24"/>
  <c r="P31" i="24"/>
  <c r="M31" i="24"/>
  <c r="J31" i="24"/>
  <c r="G31" i="24"/>
  <c r="D31" i="24"/>
  <c r="AN30" i="24"/>
  <c r="AL30" i="24"/>
  <c r="AJ30" i="24"/>
  <c r="Y30" i="24"/>
  <c r="V30" i="24"/>
  <c r="S30" i="24"/>
  <c r="P30" i="24"/>
  <c r="M30" i="24"/>
  <c r="J30" i="24"/>
  <c r="G30" i="24"/>
  <c r="D30" i="24"/>
  <c r="AN29" i="24"/>
  <c r="AL29" i="24"/>
  <c r="AJ29" i="24"/>
  <c r="Y29" i="24"/>
  <c r="V29" i="24"/>
  <c r="S29" i="24"/>
  <c r="P29" i="24"/>
  <c r="M29" i="24"/>
  <c r="J29" i="24"/>
  <c r="G29" i="24"/>
  <c r="D29" i="24"/>
  <c r="AN28" i="24"/>
  <c r="AL28" i="24"/>
  <c r="AJ28" i="24"/>
  <c r="Y28" i="24"/>
  <c r="V28" i="24"/>
  <c r="S28" i="24"/>
  <c r="P28" i="24"/>
  <c r="M28" i="24"/>
  <c r="J28" i="24"/>
  <c r="G28" i="24"/>
  <c r="D28" i="24"/>
  <c r="AN27" i="24"/>
  <c r="AL27" i="24"/>
  <c r="AJ27" i="24"/>
  <c r="Y27" i="24"/>
  <c r="V27" i="24"/>
  <c r="S27" i="24"/>
  <c r="P27" i="24"/>
  <c r="M27" i="24"/>
  <c r="J27" i="24"/>
  <c r="G27" i="24"/>
  <c r="D27" i="24"/>
  <c r="AN26" i="24"/>
  <c r="AL26" i="24"/>
  <c r="AJ26" i="24"/>
  <c r="Y26" i="24"/>
  <c r="V26" i="24"/>
  <c r="S26" i="24"/>
  <c r="P26" i="24"/>
  <c r="M26" i="24"/>
  <c r="J26" i="24"/>
  <c r="G26" i="24"/>
  <c r="D26" i="24"/>
  <c r="AN25" i="24"/>
  <c r="AL25" i="24"/>
  <c r="AJ25" i="24"/>
  <c r="Y25" i="24"/>
  <c r="V25" i="24"/>
  <c r="S25" i="24"/>
  <c r="P25" i="24"/>
  <c r="M25" i="24"/>
  <c r="J25" i="24"/>
  <c r="G25" i="24"/>
  <c r="D25" i="24"/>
  <c r="AN24" i="24"/>
  <c r="AL24" i="24"/>
  <c r="AJ24" i="24"/>
  <c r="Y24" i="24"/>
  <c r="V24" i="24"/>
  <c r="S24" i="24"/>
  <c r="P24" i="24"/>
  <c r="M24" i="24"/>
  <c r="J24" i="24"/>
  <c r="G24" i="24"/>
  <c r="D24" i="24"/>
  <c r="AN23" i="24"/>
  <c r="AL23" i="24"/>
  <c r="AJ23" i="24"/>
  <c r="Y23" i="24"/>
  <c r="V23" i="24"/>
  <c r="S23" i="24"/>
  <c r="P23" i="24"/>
  <c r="M23" i="24"/>
  <c r="J23" i="24"/>
  <c r="G23" i="24"/>
  <c r="D23" i="24"/>
  <c r="AN22" i="24"/>
  <c r="AL22" i="24"/>
  <c r="AJ22" i="24"/>
  <c r="Y22" i="24"/>
  <c r="V22" i="24"/>
  <c r="S22" i="24"/>
  <c r="P22" i="24"/>
  <c r="M22" i="24"/>
  <c r="J22" i="24"/>
  <c r="G22" i="24"/>
  <c r="D22" i="24"/>
  <c r="Y21" i="24"/>
  <c r="V21" i="24"/>
  <c r="S21" i="24"/>
  <c r="P21" i="24"/>
  <c r="M21" i="24"/>
  <c r="J21" i="24"/>
  <c r="G21" i="24"/>
  <c r="D21" i="24"/>
  <c r="AN20" i="24"/>
  <c r="AL20" i="24"/>
  <c r="AJ20" i="24"/>
  <c r="Y20" i="24"/>
  <c r="V20" i="24"/>
  <c r="S20" i="24"/>
  <c r="P20" i="24"/>
  <c r="M20" i="24"/>
  <c r="J20" i="24"/>
  <c r="G20" i="24"/>
  <c r="D20" i="24"/>
  <c r="AN19" i="24"/>
  <c r="AL19" i="24"/>
  <c r="AJ19" i="24"/>
  <c r="Y19" i="24"/>
  <c r="V19" i="24"/>
  <c r="S19" i="24"/>
  <c r="P19" i="24"/>
  <c r="M19" i="24"/>
  <c r="J19" i="24"/>
  <c r="G19" i="24"/>
  <c r="D19" i="24"/>
  <c r="AN18" i="24"/>
  <c r="AL18" i="24"/>
  <c r="AJ18" i="24"/>
  <c r="Y18" i="24"/>
  <c r="V18" i="24"/>
  <c r="S18" i="24"/>
  <c r="P18" i="24"/>
  <c r="M18" i="24"/>
  <c r="J18" i="24"/>
  <c r="G18" i="24"/>
  <c r="D18" i="24"/>
  <c r="AN17" i="24"/>
  <c r="AL17" i="24"/>
  <c r="AJ17" i="24"/>
  <c r="Y17" i="24"/>
  <c r="V17" i="24"/>
  <c r="S17" i="24"/>
  <c r="P17" i="24"/>
  <c r="M17" i="24"/>
  <c r="J17" i="24"/>
  <c r="G17" i="24"/>
  <c r="D17" i="24"/>
  <c r="D16" i="24"/>
  <c r="AB6" i="24" a="1"/>
  <c r="G16" i="24"/>
  <c r="AC6" i="24" a="1"/>
  <c r="J16" i="24"/>
  <c r="AD6" i="24" a="1"/>
  <c r="AE6" i="24" a="1"/>
  <c r="AF6" i="24" a="1"/>
  <c r="AG6" i="24" a="1"/>
  <c r="AG16" i="24" s="1"/>
  <c r="AH6" i="24" a="1"/>
  <c r="M16" i="24"/>
  <c r="P16" i="24"/>
  <c r="S16" i="24"/>
  <c r="AF16" i="24" s="1"/>
  <c r="V16" i="24"/>
  <c r="Y16" i="24"/>
  <c r="Y15" i="24"/>
  <c r="V15" i="24"/>
  <c r="S15" i="24"/>
  <c r="P15" i="24"/>
  <c r="M15" i="24"/>
  <c r="J15" i="24"/>
  <c r="G15" i="24"/>
  <c r="D15" i="24"/>
  <c r="Y14" i="24"/>
  <c r="V14" i="24"/>
  <c r="S14" i="24"/>
  <c r="P14" i="24"/>
  <c r="M14" i="24"/>
  <c r="J14" i="24"/>
  <c r="G14" i="24"/>
  <c r="D14" i="24"/>
  <c r="Y13" i="24"/>
  <c r="V13" i="24"/>
  <c r="S13" i="24"/>
  <c r="P13" i="24"/>
  <c r="M13" i="24"/>
  <c r="J13" i="24"/>
  <c r="G13" i="24"/>
  <c r="D13" i="24"/>
  <c r="Y12" i="24"/>
  <c r="V12" i="24"/>
  <c r="S12" i="24"/>
  <c r="P12" i="24"/>
  <c r="M12" i="24"/>
  <c r="J12" i="24"/>
  <c r="G12" i="24"/>
  <c r="D12" i="24"/>
  <c r="Y11" i="24"/>
  <c r="V11" i="24"/>
  <c r="S11" i="24"/>
  <c r="P11" i="24"/>
  <c r="M11" i="24"/>
  <c r="J11" i="24"/>
  <c r="G11" i="24"/>
  <c r="D11" i="24"/>
  <c r="Y10" i="24"/>
  <c r="V10" i="24"/>
  <c r="S10" i="24"/>
  <c r="P10" i="24"/>
  <c r="M10" i="24"/>
  <c r="J10" i="24"/>
  <c r="G10" i="24"/>
  <c r="D10" i="24"/>
  <c r="Y9" i="24"/>
  <c r="V9" i="24"/>
  <c r="S9" i="24"/>
  <c r="P9" i="24"/>
  <c r="M9" i="24"/>
  <c r="J9" i="24"/>
  <c r="G9" i="24"/>
  <c r="D9" i="24"/>
  <c r="Y8" i="24"/>
  <c r="V8" i="24"/>
  <c r="S8" i="24"/>
  <c r="P8" i="24"/>
  <c r="M8" i="24"/>
  <c r="J8" i="24"/>
  <c r="G8" i="24"/>
  <c r="D8" i="24"/>
  <c r="Y7" i="24"/>
  <c r="V7" i="24"/>
  <c r="S7" i="24"/>
  <c r="P7" i="24"/>
  <c r="M7" i="24"/>
  <c r="J7" i="24"/>
  <c r="G7" i="24"/>
  <c r="D7" i="24"/>
  <c r="AT6" i="24" a="1"/>
  <c r="AT6" i="24"/>
  <c r="AT7" i="24"/>
  <c r="AT8" i="24"/>
  <c r="AT9" i="24"/>
  <c r="AT10" i="24"/>
  <c r="AT11" i="24"/>
  <c r="AT12" i="24"/>
  <c r="AT13" i="24"/>
  <c r="AT14" i="24"/>
  <c r="AT15" i="24"/>
  <c r="AT16" i="24"/>
  <c r="AT17" i="24"/>
  <c r="AT18" i="24"/>
  <c r="AT19" i="24"/>
  <c r="AT20" i="24"/>
  <c r="AT21" i="24"/>
  <c r="AT22" i="24"/>
  <c r="AT23" i="24"/>
  <c r="AT24" i="24"/>
  <c r="AT25" i="24"/>
  <c r="AT26" i="24"/>
  <c r="AT27" i="24"/>
  <c r="AT28" i="24"/>
  <c r="AT29" i="24"/>
  <c r="AT30" i="24"/>
  <c r="AT31" i="24"/>
  <c r="AT32" i="24"/>
  <c r="AT33" i="24"/>
  <c r="AT34" i="24"/>
  <c r="AT35" i="24"/>
  <c r="AT36" i="24"/>
  <c r="AT37" i="24"/>
  <c r="AT38" i="24"/>
  <c r="AT39" i="24"/>
  <c r="AT40" i="24"/>
  <c r="AT41" i="24"/>
  <c r="AT42" i="24"/>
  <c r="AT43" i="24"/>
  <c r="AT44" i="24"/>
  <c r="AT45" i="24"/>
  <c r="AT46" i="24"/>
  <c r="AT47" i="24"/>
  <c r="AT48" i="24"/>
  <c r="AT49" i="24"/>
  <c r="AT50" i="24"/>
  <c r="Y6" i="24"/>
  <c r="V6" i="24"/>
  <c r="S6" i="24"/>
  <c r="P6" i="24"/>
  <c r="M6" i="24"/>
  <c r="J6" i="24"/>
  <c r="G6" i="24"/>
  <c r="D6" i="24"/>
  <c r="X4" i="24"/>
  <c r="U4" i="24"/>
  <c r="R4" i="24"/>
  <c r="O4" i="24"/>
  <c r="L4" i="24"/>
  <c r="I4" i="24"/>
  <c r="F4" i="24"/>
  <c r="X3" i="24"/>
  <c r="U3" i="24"/>
  <c r="R3" i="24"/>
  <c r="O3" i="24"/>
  <c r="L3" i="24"/>
  <c r="I3" i="24"/>
  <c r="F3" i="24"/>
  <c r="C3" i="24"/>
  <c r="C3" i="23"/>
  <c r="F3" i="23"/>
  <c r="I3" i="23"/>
  <c r="L3" i="23"/>
  <c r="O3" i="23"/>
  <c r="R3" i="23"/>
  <c r="U3" i="23"/>
  <c r="X3" i="23"/>
  <c r="D6" i="23"/>
  <c r="G6" i="23"/>
  <c r="J6" i="23"/>
  <c r="AC6" i="23" s="1" a="1"/>
  <c r="M6" i="23"/>
  <c r="P6" i="23"/>
  <c r="AE6" i="23" s="1" a="1"/>
  <c r="S6" i="23"/>
  <c r="V6" i="23"/>
  <c r="AG6" i="23" s="1" a="1"/>
  <c r="AG19" i="23" s="1"/>
  <c r="Y6" i="23"/>
  <c r="AH6" i="23" s="1" a="1"/>
  <c r="AB6" i="23" a="1"/>
  <c r="AD6" i="23" a="1"/>
  <c r="AF6" i="23" a="1"/>
  <c r="AT6" i="23" a="1"/>
  <c r="AT12" i="23" s="1"/>
  <c r="D7" i="23"/>
  <c r="G7" i="23"/>
  <c r="J7" i="23"/>
  <c r="M7" i="23"/>
  <c r="P7" i="23"/>
  <c r="S7" i="23"/>
  <c r="V7" i="23"/>
  <c r="Y7" i="23"/>
  <c r="AT7" i="23"/>
  <c r="D8" i="23"/>
  <c r="G8" i="23"/>
  <c r="J8" i="23"/>
  <c r="M8" i="23"/>
  <c r="P8" i="23"/>
  <c r="S8" i="23"/>
  <c r="V8" i="23"/>
  <c r="Y8" i="23"/>
  <c r="D9" i="23"/>
  <c r="G9" i="23"/>
  <c r="J9" i="23"/>
  <c r="M9" i="23"/>
  <c r="P9" i="23"/>
  <c r="S9" i="23"/>
  <c r="V9" i="23"/>
  <c r="Y9" i="23"/>
  <c r="AT9" i="23"/>
  <c r="D10" i="23"/>
  <c r="G10" i="23"/>
  <c r="J10" i="23"/>
  <c r="M10" i="23"/>
  <c r="P10" i="23"/>
  <c r="S10" i="23"/>
  <c r="V10" i="23"/>
  <c r="Y10" i="23"/>
  <c r="D11" i="23"/>
  <c r="G11" i="23"/>
  <c r="J11" i="23"/>
  <c r="M11" i="23"/>
  <c r="P11" i="23"/>
  <c r="S11" i="23"/>
  <c r="V11" i="23"/>
  <c r="Y11" i="23"/>
  <c r="AT11" i="23"/>
  <c r="D12" i="23"/>
  <c r="G12" i="23"/>
  <c r="J12" i="23"/>
  <c r="M12" i="23"/>
  <c r="P12" i="23"/>
  <c r="S12" i="23"/>
  <c r="V12" i="23"/>
  <c r="Y12" i="23"/>
  <c r="D13" i="23"/>
  <c r="G13" i="23"/>
  <c r="J13" i="23"/>
  <c r="M13" i="23"/>
  <c r="P13" i="23"/>
  <c r="S13" i="23"/>
  <c r="V13" i="23"/>
  <c r="Y13" i="23"/>
  <c r="D14" i="23"/>
  <c r="G14" i="23"/>
  <c r="J14" i="23"/>
  <c r="M14" i="23"/>
  <c r="P14" i="23"/>
  <c r="S14" i="23"/>
  <c r="V14" i="23"/>
  <c r="Y14" i="23"/>
  <c r="AT14" i="23"/>
  <c r="D15" i="23"/>
  <c r="G15" i="23"/>
  <c r="J15" i="23"/>
  <c r="M15" i="23"/>
  <c r="P15" i="23"/>
  <c r="S15" i="23"/>
  <c r="V15" i="23"/>
  <c r="Y15" i="23"/>
  <c r="D16" i="23"/>
  <c r="G16" i="23"/>
  <c r="J16" i="23"/>
  <c r="M16" i="23"/>
  <c r="P16" i="23"/>
  <c r="S16" i="23"/>
  <c r="V16" i="23"/>
  <c r="Y16" i="23"/>
  <c r="D17" i="23"/>
  <c r="G17" i="23"/>
  <c r="J17" i="23"/>
  <c r="M17" i="23"/>
  <c r="P17" i="23"/>
  <c r="S17" i="23"/>
  <c r="V17" i="23"/>
  <c r="Y17" i="23"/>
  <c r="AT17" i="23"/>
  <c r="D18" i="23"/>
  <c r="G18" i="23"/>
  <c r="J18" i="23"/>
  <c r="M18" i="23"/>
  <c r="P18" i="23"/>
  <c r="S18" i="23"/>
  <c r="V18" i="23"/>
  <c r="Y18" i="23"/>
  <c r="D19" i="23"/>
  <c r="G19" i="23"/>
  <c r="J19" i="23"/>
  <c r="M19" i="23"/>
  <c r="P19" i="23"/>
  <c r="S19" i="23"/>
  <c r="V19" i="23"/>
  <c r="Y19" i="23"/>
  <c r="AT19" i="23"/>
  <c r="D20" i="23"/>
  <c r="G20" i="23"/>
  <c r="J20" i="23"/>
  <c r="M20" i="23"/>
  <c r="P20" i="23"/>
  <c r="S20" i="23"/>
  <c r="V20" i="23"/>
  <c r="Y20" i="23"/>
  <c r="D21" i="23"/>
  <c r="G21" i="23"/>
  <c r="J21" i="23"/>
  <c r="M21" i="23"/>
  <c r="P21" i="23"/>
  <c r="S21" i="23"/>
  <c r="V21" i="23"/>
  <c r="Y21" i="23"/>
  <c r="D22" i="23"/>
  <c r="G22" i="23"/>
  <c r="J22" i="23"/>
  <c r="M22" i="23"/>
  <c r="P22" i="23"/>
  <c r="S22" i="23"/>
  <c r="V22" i="23"/>
  <c r="Y22" i="23"/>
  <c r="AT22" i="23"/>
  <c r="D23" i="23"/>
  <c r="G23" i="23"/>
  <c r="J23" i="23"/>
  <c r="M23" i="23"/>
  <c r="P23" i="23"/>
  <c r="S23" i="23"/>
  <c r="V23" i="23"/>
  <c r="Y23" i="23"/>
  <c r="D24" i="23"/>
  <c r="G24" i="23"/>
  <c r="J24" i="23"/>
  <c r="M24" i="23"/>
  <c r="P24" i="23"/>
  <c r="S24" i="23"/>
  <c r="V24" i="23"/>
  <c r="Y24" i="23"/>
  <c r="D25" i="23"/>
  <c r="G25" i="23"/>
  <c r="J25" i="23"/>
  <c r="M25" i="23"/>
  <c r="P25" i="23"/>
  <c r="S25" i="23"/>
  <c r="V25" i="23"/>
  <c r="Y25" i="23"/>
  <c r="AJ25" i="23"/>
  <c r="AL25" i="23"/>
  <c r="AN25" i="23"/>
  <c r="D26" i="23"/>
  <c r="G26" i="23"/>
  <c r="J26" i="23"/>
  <c r="M26" i="23"/>
  <c r="P26" i="23"/>
  <c r="S26" i="23"/>
  <c r="V26" i="23"/>
  <c r="Y26" i="23"/>
  <c r="AT26" i="23"/>
  <c r="D27" i="23"/>
  <c r="G27" i="23"/>
  <c r="J27" i="23"/>
  <c r="M27" i="23"/>
  <c r="P27" i="23"/>
  <c r="S27" i="23"/>
  <c r="V27" i="23"/>
  <c r="Y27" i="23"/>
  <c r="AT27" i="23"/>
  <c r="D28" i="23"/>
  <c r="G28" i="23"/>
  <c r="J28" i="23"/>
  <c r="M28" i="23"/>
  <c r="P28" i="23"/>
  <c r="S28" i="23"/>
  <c r="V28" i="23"/>
  <c r="Y28" i="23"/>
  <c r="AT28" i="23"/>
  <c r="D29" i="23"/>
  <c r="G29" i="23"/>
  <c r="J29" i="23"/>
  <c r="M29" i="23"/>
  <c r="P29" i="23"/>
  <c r="S29" i="23"/>
  <c r="V29" i="23"/>
  <c r="Y29" i="23"/>
  <c r="D30" i="23"/>
  <c r="G30" i="23"/>
  <c r="J30" i="23"/>
  <c r="M30" i="23"/>
  <c r="P30" i="23"/>
  <c r="S30" i="23"/>
  <c r="V30" i="23"/>
  <c r="Y30" i="23"/>
  <c r="AT30" i="23"/>
  <c r="D31" i="23"/>
  <c r="G31" i="23"/>
  <c r="J31" i="23"/>
  <c r="M31" i="23"/>
  <c r="P31" i="23"/>
  <c r="S31" i="23"/>
  <c r="V31" i="23"/>
  <c r="Y31" i="23"/>
  <c r="AT31" i="23"/>
  <c r="D32" i="23"/>
  <c r="G32" i="23"/>
  <c r="J32" i="23"/>
  <c r="M32" i="23"/>
  <c r="P32" i="23"/>
  <c r="S32" i="23"/>
  <c r="V32" i="23"/>
  <c r="Y32" i="23"/>
  <c r="AT32" i="23"/>
  <c r="D33" i="23"/>
  <c r="G33" i="23"/>
  <c r="J33" i="23"/>
  <c r="M33" i="23"/>
  <c r="P33" i="23"/>
  <c r="S33" i="23"/>
  <c r="V33" i="23"/>
  <c r="Y33" i="23"/>
  <c r="D34" i="23"/>
  <c r="G34" i="23"/>
  <c r="J34" i="23"/>
  <c r="M34" i="23"/>
  <c r="P34" i="23"/>
  <c r="S34" i="23"/>
  <c r="V34" i="23"/>
  <c r="Y34" i="23"/>
  <c r="AJ34" i="23"/>
  <c r="AL34" i="23"/>
  <c r="AN34" i="23"/>
  <c r="D35" i="23"/>
  <c r="G35" i="23"/>
  <c r="J35" i="23"/>
  <c r="M35" i="23"/>
  <c r="P35" i="23"/>
  <c r="S35" i="23"/>
  <c r="V35" i="23"/>
  <c r="Y35" i="23"/>
  <c r="AJ35" i="23"/>
  <c r="AL35" i="23"/>
  <c r="AN35" i="23"/>
  <c r="D36" i="23"/>
  <c r="G36" i="23"/>
  <c r="J36" i="23"/>
  <c r="M36" i="23"/>
  <c r="P36" i="23"/>
  <c r="S36" i="23"/>
  <c r="V36" i="23"/>
  <c r="Y36" i="23"/>
  <c r="AJ36" i="23"/>
  <c r="AL36" i="23"/>
  <c r="AN36" i="23"/>
  <c r="D37" i="23"/>
  <c r="G37" i="23"/>
  <c r="J37" i="23"/>
  <c r="M37" i="23"/>
  <c r="P37" i="23"/>
  <c r="S37" i="23"/>
  <c r="V37" i="23"/>
  <c r="Y37" i="23"/>
  <c r="AJ37" i="23"/>
  <c r="AL37" i="23"/>
  <c r="AN37" i="23"/>
  <c r="D38" i="23"/>
  <c r="G38" i="23"/>
  <c r="J38" i="23"/>
  <c r="M38" i="23"/>
  <c r="P38" i="23"/>
  <c r="S38" i="23"/>
  <c r="V38" i="23"/>
  <c r="Y38" i="23"/>
  <c r="AJ38" i="23"/>
  <c r="AL38" i="23"/>
  <c r="AN38" i="23"/>
  <c r="D39" i="23"/>
  <c r="G39" i="23"/>
  <c r="J39" i="23"/>
  <c r="M39" i="23"/>
  <c r="P39" i="23"/>
  <c r="S39" i="23"/>
  <c r="V39" i="23"/>
  <c r="Y39" i="23"/>
  <c r="AJ39" i="23"/>
  <c r="AL39" i="23"/>
  <c r="AN39" i="23"/>
  <c r="D40" i="23"/>
  <c r="G40" i="23"/>
  <c r="J40" i="23"/>
  <c r="M40" i="23"/>
  <c r="P40" i="23"/>
  <c r="S40" i="23"/>
  <c r="V40" i="23"/>
  <c r="Y40" i="23"/>
  <c r="AJ40" i="23"/>
  <c r="AL40" i="23"/>
  <c r="AN40" i="23"/>
  <c r="D41" i="23"/>
  <c r="G41" i="23"/>
  <c r="J41" i="23"/>
  <c r="M41" i="23"/>
  <c r="P41" i="23"/>
  <c r="S41" i="23"/>
  <c r="V41" i="23"/>
  <c r="Y41" i="23"/>
  <c r="AJ41" i="23"/>
  <c r="AL41" i="23"/>
  <c r="AN41" i="23"/>
  <c r="D42" i="23"/>
  <c r="G42" i="23"/>
  <c r="J42" i="23"/>
  <c r="M42" i="23"/>
  <c r="P42" i="23"/>
  <c r="S42" i="23"/>
  <c r="V42" i="23"/>
  <c r="Y42" i="23"/>
  <c r="AJ42" i="23"/>
  <c r="AL42" i="23"/>
  <c r="AN42" i="23"/>
  <c r="D43" i="23"/>
  <c r="G43" i="23"/>
  <c r="J43" i="23"/>
  <c r="M43" i="23"/>
  <c r="P43" i="23"/>
  <c r="S43" i="23"/>
  <c r="V43" i="23"/>
  <c r="Y43" i="23"/>
  <c r="AJ43" i="23"/>
  <c r="AL43" i="23"/>
  <c r="AN43" i="23"/>
  <c r="D44" i="23"/>
  <c r="G44" i="23"/>
  <c r="J44" i="23"/>
  <c r="M44" i="23"/>
  <c r="P44" i="23"/>
  <c r="S44" i="23"/>
  <c r="V44" i="23"/>
  <c r="Y44" i="23"/>
  <c r="AJ44" i="23"/>
  <c r="AL44" i="23"/>
  <c r="AN44" i="23"/>
  <c r="D45" i="23"/>
  <c r="G45" i="23"/>
  <c r="J45" i="23"/>
  <c r="M45" i="23"/>
  <c r="P45" i="23"/>
  <c r="S45" i="23"/>
  <c r="V45" i="23"/>
  <c r="Y45" i="23"/>
  <c r="AJ45" i="23"/>
  <c r="AL45" i="23"/>
  <c r="AN45" i="23"/>
  <c r="D46" i="23"/>
  <c r="G46" i="23"/>
  <c r="J46" i="23"/>
  <c r="M46" i="23"/>
  <c r="P46" i="23"/>
  <c r="S46" i="23"/>
  <c r="V46" i="23"/>
  <c r="Y46" i="23"/>
  <c r="AJ46" i="23"/>
  <c r="AL46" i="23"/>
  <c r="AN46" i="23"/>
  <c r="D47" i="23"/>
  <c r="G47" i="23"/>
  <c r="J47" i="23"/>
  <c r="M47" i="23"/>
  <c r="P47" i="23"/>
  <c r="S47" i="23"/>
  <c r="V47" i="23"/>
  <c r="Y47" i="23"/>
  <c r="AJ47" i="23"/>
  <c r="AL47" i="23"/>
  <c r="AN47" i="23"/>
  <c r="D48" i="23"/>
  <c r="G48" i="23"/>
  <c r="J48" i="23"/>
  <c r="M48" i="23"/>
  <c r="P48" i="23"/>
  <c r="S48" i="23"/>
  <c r="V48" i="23"/>
  <c r="Y48" i="23"/>
  <c r="AJ48" i="23"/>
  <c r="AL48" i="23"/>
  <c r="AN48" i="23"/>
  <c r="D49" i="23"/>
  <c r="G49" i="23"/>
  <c r="J49" i="23"/>
  <c r="M49" i="23"/>
  <c r="P49" i="23"/>
  <c r="S49" i="23"/>
  <c r="V49" i="23"/>
  <c r="Y49" i="23"/>
  <c r="AJ49" i="23"/>
  <c r="AL49" i="23"/>
  <c r="AN49" i="23"/>
  <c r="D50" i="23"/>
  <c r="G50" i="23"/>
  <c r="J50" i="23"/>
  <c r="M50" i="23"/>
  <c r="P50" i="23"/>
  <c r="S50" i="23"/>
  <c r="V50" i="23"/>
  <c r="Y50" i="23"/>
  <c r="AJ50" i="23"/>
  <c r="AL50" i="23"/>
  <c r="AN50" i="23"/>
  <c r="D51" i="23"/>
  <c r="G51" i="23"/>
  <c r="J51" i="23"/>
  <c r="M51" i="23"/>
  <c r="P51" i="23"/>
  <c r="S51" i="23"/>
  <c r="V51" i="23"/>
  <c r="Y51" i="23"/>
  <c r="C3" i="3"/>
  <c r="F3" i="3"/>
  <c r="I3" i="3"/>
  <c r="L3" i="3"/>
  <c r="R3" i="3"/>
  <c r="U3" i="3"/>
  <c r="X3" i="3"/>
  <c r="D6" i="3"/>
  <c r="G6" i="3"/>
  <c r="J6" i="3"/>
  <c r="M6" i="3"/>
  <c r="P6" i="3"/>
  <c r="S6" i="3"/>
  <c r="V6" i="3"/>
  <c r="Y6" i="3"/>
  <c r="AA6" i="3" a="1"/>
  <c r="AB6" i="3" a="1"/>
  <c r="AC6" i="3" a="1"/>
  <c r="AD6" i="3" a="1"/>
  <c r="AE6" i="3" a="1"/>
  <c r="AF6" i="3" a="1"/>
  <c r="AG6" i="3" a="1"/>
  <c r="AH6" i="3" a="1"/>
  <c r="AH18" i="3" s="1"/>
  <c r="AT6" i="3" a="1"/>
  <c r="AT6" i="3"/>
  <c r="D7" i="3"/>
  <c r="G7" i="3"/>
  <c r="J7" i="3"/>
  <c r="M7" i="3"/>
  <c r="P7" i="3"/>
  <c r="S7" i="3"/>
  <c r="V7" i="3"/>
  <c r="Y7" i="3"/>
  <c r="AT7" i="3"/>
  <c r="D8" i="3"/>
  <c r="G8" i="3"/>
  <c r="J8" i="3"/>
  <c r="M8" i="3"/>
  <c r="P8" i="3"/>
  <c r="S8" i="3"/>
  <c r="V8" i="3"/>
  <c r="Y8" i="3"/>
  <c r="AT8" i="3"/>
  <c r="D9" i="3"/>
  <c r="G9" i="3"/>
  <c r="J9" i="3"/>
  <c r="M9" i="3"/>
  <c r="P9" i="3"/>
  <c r="S9" i="3"/>
  <c r="V9" i="3"/>
  <c r="Y9" i="3"/>
  <c r="AT9" i="3"/>
  <c r="D10" i="3"/>
  <c r="G10" i="3"/>
  <c r="J10" i="3"/>
  <c r="M10" i="3"/>
  <c r="P10" i="3"/>
  <c r="S10" i="3"/>
  <c r="V10" i="3"/>
  <c r="Y10" i="3"/>
  <c r="AT10" i="3"/>
  <c r="D11" i="3"/>
  <c r="G11" i="3"/>
  <c r="J11" i="3"/>
  <c r="M11" i="3"/>
  <c r="P11" i="3"/>
  <c r="S11" i="3"/>
  <c r="V11" i="3"/>
  <c r="Y11" i="3"/>
  <c r="AT11" i="3"/>
  <c r="D12" i="3"/>
  <c r="G12" i="3"/>
  <c r="J12" i="3"/>
  <c r="M12" i="3"/>
  <c r="P12" i="3"/>
  <c r="S12" i="3"/>
  <c r="V12" i="3"/>
  <c r="Y12" i="3"/>
  <c r="AT12" i="3"/>
  <c r="D13" i="3"/>
  <c r="G13" i="3"/>
  <c r="J13" i="3"/>
  <c r="M13" i="3"/>
  <c r="P13" i="3"/>
  <c r="S13" i="3"/>
  <c r="V13" i="3"/>
  <c r="Y13" i="3"/>
  <c r="AT13" i="3"/>
  <c r="D14" i="3"/>
  <c r="G14" i="3"/>
  <c r="J14" i="3"/>
  <c r="M14" i="3"/>
  <c r="P14" i="3"/>
  <c r="S14" i="3"/>
  <c r="V14" i="3"/>
  <c r="Y14" i="3"/>
  <c r="AT14" i="3"/>
  <c r="D15" i="3"/>
  <c r="G15" i="3"/>
  <c r="J15" i="3"/>
  <c r="M15" i="3"/>
  <c r="P15" i="3"/>
  <c r="S15" i="3"/>
  <c r="V15" i="3"/>
  <c r="Y15" i="3"/>
  <c r="AT15" i="3"/>
  <c r="D16" i="3"/>
  <c r="G16" i="3"/>
  <c r="J16" i="3"/>
  <c r="M16" i="3"/>
  <c r="P16" i="3"/>
  <c r="S16" i="3"/>
  <c r="V16" i="3"/>
  <c r="Y16" i="3"/>
  <c r="AT16" i="3"/>
  <c r="D17" i="3"/>
  <c r="G17" i="3"/>
  <c r="J17" i="3"/>
  <c r="M17" i="3"/>
  <c r="P17" i="3"/>
  <c r="S17" i="3"/>
  <c r="V17" i="3"/>
  <c r="Y17" i="3"/>
  <c r="AT17" i="3"/>
  <c r="D18" i="3"/>
  <c r="G18" i="3"/>
  <c r="J18" i="3"/>
  <c r="M18" i="3"/>
  <c r="P18" i="3"/>
  <c r="S18" i="3"/>
  <c r="V18" i="3"/>
  <c r="Y18" i="3"/>
  <c r="AT18" i="3"/>
  <c r="D19" i="3"/>
  <c r="G19" i="3"/>
  <c r="J19" i="3"/>
  <c r="M19" i="3"/>
  <c r="P19" i="3"/>
  <c r="S19" i="3"/>
  <c r="V19" i="3"/>
  <c r="Y19" i="3"/>
  <c r="AT19" i="3"/>
  <c r="D20" i="3"/>
  <c r="G20" i="3"/>
  <c r="J20" i="3"/>
  <c r="M20" i="3"/>
  <c r="P20" i="3"/>
  <c r="S20" i="3"/>
  <c r="V20" i="3"/>
  <c r="Y20" i="3"/>
  <c r="AT20" i="3"/>
  <c r="D21" i="3"/>
  <c r="G21" i="3"/>
  <c r="J21" i="3"/>
  <c r="M21" i="3"/>
  <c r="P21" i="3"/>
  <c r="S21" i="3"/>
  <c r="V21" i="3"/>
  <c r="Y21" i="3"/>
  <c r="AT21" i="3"/>
  <c r="D22" i="3"/>
  <c r="G22" i="3"/>
  <c r="J22" i="3"/>
  <c r="M22" i="3"/>
  <c r="P22" i="3"/>
  <c r="S22" i="3"/>
  <c r="V22" i="3"/>
  <c r="Y22" i="3"/>
  <c r="AT22" i="3"/>
  <c r="D23" i="3"/>
  <c r="G23" i="3"/>
  <c r="J23" i="3"/>
  <c r="M23" i="3"/>
  <c r="P23" i="3"/>
  <c r="S23" i="3"/>
  <c r="V23" i="3"/>
  <c r="Y23" i="3"/>
  <c r="AJ23" i="3"/>
  <c r="AL23" i="3"/>
  <c r="AN23" i="3"/>
  <c r="AT23" i="3"/>
  <c r="D24" i="3"/>
  <c r="G24" i="3"/>
  <c r="J24" i="3"/>
  <c r="M24" i="3"/>
  <c r="P24" i="3"/>
  <c r="S24" i="3"/>
  <c r="V24" i="3"/>
  <c r="Y24" i="3"/>
  <c r="AJ24" i="3"/>
  <c r="AL24" i="3"/>
  <c r="AN24" i="3"/>
  <c r="AT24" i="3"/>
  <c r="D25" i="3"/>
  <c r="G25" i="3"/>
  <c r="J25" i="3"/>
  <c r="M25" i="3"/>
  <c r="P25" i="3"/>
  <c r="S25" i="3"/>
  <c r="V25" i="3"/>
  <c r="Y25" i="3"/>
  <c r="AJ25" i="3"/>
  <c r="AL25" i="3"/>
  <c r="AN25" i="3"/>
  <c r="AT25" i="3"/>
  <c r="D26" i="3"/>
  <c r="G26" i="3"/>
  <c r="J26" i="3"/>
  <c r="M26" i="3"/>
  <c r="P26" i="3"/>
  <c r="S26" i="3"/>
  <c r="V26" i="3"/>
  <c r="Y26" i="3"/>
  <c r="AJ26" i="3"/>
  <c r="AL26" i="3"/>
  <c r="AN26" i="3"/>
  <c r="AT26" i="3"/>
  <c r="D27" i="3"/>
  <c r="G27" i="3"/>
  <c r="J27" i="3"/>
  <c r="M27" i="3"/>
  <c r="P27" i="3"/>
  <c r="S27" i="3"/>
  <c r="V27" i="3"/>
  <c r="Y27" i="3"/>
  <c r="AJ27" i="3"/>
  <c r="AL27" i="3"/>
  <c r="AN27" i="3"/>
  <c r="AT27" i="3"/>
  <c r="D28" i="3"/>
  <c r="G28" i="3"/>
  <c r="J28" i="3"/>
  <c r="M28" i="3"/>
  <c r="P28" i="3"/>
  <c r="S28" i="3"/>
  <c r="V28" i="3"/>
  <c r="Y28" i="3"/>
  <c r="AJ28" i="3"/>
  <c r="AL28" i="3"/>
  <c r="AN28" i="3"/>
  <c r="AT28" i="3"/>
  <c r="D29" i="3"/>
  <c r="G29" i="3"/>
  <c r="J29" i="3"/>
  <c r="M29" i="3"/>
  <c r="P29" i="3"/>
  <c r="S29" i="3"/>
  <c r="V29" i="3"/>
  <c r="Y29" i="3"/>
  <c r="AJ29" i="3"/>
  <c r="AL29" i="3"/>
  <c r="AN29" i="3"/>
  <c r="AT29" i="3"/>
  <c r="D30" i="3"/>
  <c r="G30" i="3"/>
  <c r="J30" i="3"/>
  <c r="M30" i="3"/>
  <c r="P30" i="3"/>
  <c r="S30" i="3"/>
  <c r="V30" i="3"/>
  <c r="Y30" i="3"/>
  <c r="AJ30" i="3"/>
  <c r="AL30" i="3"/>
  <c r="AN30" i="3"/>
  <c r="AT30" i="3"/>
  <c r="D31" i="3"/>
  <c r="G31" i="3"/>
  <c r="J31" i="3"/>
  <c r="M31" i="3"/>
  <c r="P31" i="3"/>
  <c r="S31" i="3"/>
  <c r="V31" i="3"/>
  <c r="Y31" i="3"/>
  <c r="AJ31" i="3"/>
  <c r="AL31" i="3"/>
  <c r="AN31" i="3"/>
  <c r="AT31" i="3"/>
  <c r="D32" i="3"/>
  <c r="G32" i="3"/>
  <c r="J32" i="3"/>
  <c r="M32" i="3"/>
  <c r="P32" i="3"/>
  <c r="S32" i="3"/>
  <c r="V32" i="3"/>
  <c r="Y32" i="3"/>
  <c r="AJ32" i="3"/>
  <c r="AL32" i="3"/>
  <c r="AN32" i="3"/>
  <c r="AT32" i="3"/>
  <c r="D33" i="3"/>
  <c r="G33" i="3"/>
  <c r="J33" i="3"/>
  <c r="M33" i="3"/>
  <c r="P33" i="3"/>
  <c r="S33" i="3"/>
  <c r="V33" i="3"/>
  <c r="Y33" i="3"/>
  <c r="AJ33" i="3"/>
  <c r="AL33" i="3"/>
  <c r="AN33" i="3"/>
  <c r="AT33" i="3"/>
  <c r="D34" i="3"/>
  <c r="G34" i="3"/>
  <c r="J34" i="3"/>
  <c r="M34" i="3"/>
  <c r="P34" i="3"/>
  <c r="S34" i="3"/>
  <c r="V34" i="3"/>
  <c r="Y34" i="3"/>
  <c r="AJ34" i="3"/>
  <c r="AL34" i="3"/>
  <c r="AN34" i="3"/>
  <c r="AT34" i="3"/>
  <c r="D35" i="3"/>
  <c r="G35" i="3"/>
  <c r="J35" i="3"/>
  <c r="M35" i="3"/>
  <c r="P35" i="3"/>
  <c r="S35" i="3"/>
  <c r="V35" i="3"/>
  <c r="Y35" i="3"/>
  <c r="AJ35" i="3"/>
  <c r="AL35" i="3"/>
  <c r="AN35" i="3"/>
  <c r="AT35" i="3"/>
  <c r="D36" i="3"/>
  <c r="G36" i="3"/>
  <c r="J36" i="3"/>
  <c r="M36" i="3"/>
  <c r="P36" i="3"/>
  <c r="S36" i="3"/>
  <c r="V36" i="3"/>
  <c r="Y36" i="3"/>
  <c r="AJ36" i="3"/>
  <c r="AL36" i="3"/>
  <c r="AN36" i="3"/>
  <c r="AT36" i="3"/>
  <c r="D37" i="3"/>
  <c r="G37" i="3"/>
  <c r="J37" i="3"/>
  <c r="M37" i="3"/>
  <c r="P37" i="3"/>
  <c r="S37" i="3"/>
  <c r="V37" i="3"/>
  <c r="Y37" i="3"/>
  <c r="AJ37" i="3"/>
  <c r="AL37" i="3"/>
  <c r="AN37" i="3"/>
  <c r="AT37" i="3"/>
  <c r="D38" i="3"/>
  <c r="G38" i="3"/>
  <c r="J38" i="3"/>
  <c r="M38" i="3"/>
  <c r="P38" i="3"/>
  <c r="S38" i="3"/>
  <c r="V38" i="3"/>
  <c r="Y38" i="3"/>
  <c r="AJ38" i="3"/>
  <c r="AL38" i="3"/>
  <c r="AN38" i="3"/>
  <c r="AT38" i="3"/>
  <c r="D39" i="3"/>
  <c r="G39" i="3"/>
  <c r="J39" i="3"/>
  <c r="M39" i="3"/>
  <c r="P39" i="3"/>
  <c r="S39" i="3"/>
  <c r="V39" i="3"/>
  <c r="Y39" i="3"/>
  <c r="AJ39" i="3"/>
  <c r="AL39" i="3"/>
  <c r="AN39" i="3"/>
  <c r="AT39" i="3"/>
  <c r="D40" i="3"/>
  <c r="G40" i="3"/>
  <c r="J40" i="3"/>
  <c r="M40" i="3"/>
  <c r="P40" i="3"/>
  <c r="S40" i="3"/>
  <c r="V40" i="3"/>
  <c r="Y40" i="3"/>
  <c r="AJ40" i="3"/>
  <c r="AL40" i="3"/>
  <c r="AN40" i="3"/>
  <c r="AT40" i="3"/>
  <c r="D41" i="3"/>
  <c r="G41" i="3"/>
  <c r="J41" i="3"/>
  <c r="M41" i="3"/>
  <c r="P41" i="3"/>
  <c r="S41" i="3"/>
  <c r="V41" i="3"/>
  <c r="Y41" i="3"/>
  <c r="AJ41" i="3"/>
  <c r="AL41" i="3"/>
  <c r="AN41" i="3"/>
  <c r="AT41" i="3"/>
  <c r="D42" i="3"/>
  <c r="G42" i="3"/>
  <c r="J42" i="3"/>
  <c r="M42" i="3"/>
  <c r="P42" i="3"/>
  <c r="S42" i="3"/>
  <c r="V42" i="3"/>
  <c r="Y42" i="3"/>
  <c r="AJ42" i="3"/>
  <c r="AL42" i="3"/>
  <c r="AN42" i="3"/>
  <c r="AT42" i="3"/>
  <c r="D43" i="3"/>
  <c r="G43" i="3"/>
  <c r="J43" i="3"/>
  <c r="M43" i="3"/>
  <c r="P43" i="3"/>
  <c r="S43" i="3"/>
  <c r="V43" i="3"/>
  <c r="Y43" i="3"/>
  <c r="AJ43" i="3"/>
  <c r="AL43" i="3"/>
  <c r="AN43" i="3"/>
  <c r="AT43" i="3"/>
  <c r="D44" i="3"/>
  <c r="G44" i="3"/>
  <c r="J44" i="3"/>
  <c r="M44" i="3"/>
  <c r="P44" i="3"/>
  <c r="S44" i="3"/>
  <c r="V44" i="3"/>
  <c r="Y44" i="3"/>
  <c r="AJ44" i="3"/>
  <c r="AL44" i="3"/>
  <c r="AN44" i="3"/>
  <c r="AT44" i="3"/>
  <c r="D45" i="3"/>
  <c r="G45" i="3"/>
  <c r="J45" i="3"/>
  <c r="M45" i="3"/>
  <c r="P45" i="3"/>
  <c r="S45" i="3"/>
  <c r="V45" i="3"/>
  <c r="Y45" i="3"/>
  <c r="AJ45" i="3"/>
  <c r="AL45" i="3"/>
  <c r="AN45" i="3"/>
  <c r="AT45" i="3"/>
  <c r="D46" i="3"/>
  <c r="G46" i="3"/>
  <c r="J46" i="3"/>
  <c r="M46" i="3"/>
  <c r="P46" i="3"/>
  <c r="S46" i="3"/>
  <c r="V46" i="3"/>
  <c r="Y46" i="3"/>
  <c r="AJ46" i="3"/>
  <c r="AL46" i="3"/>
  <c r="AN46" i="3"/>
  <c r="AT46" i="3"/>
  <c r="D47" i="3"/>
  <c r="G47" i="3"/>
  <c r="J47" i="3"/>
  <c r="M47" i="3"/>
  <c r="P47" i="3"/>
  <c r="S47" i="3"/>
  <c r="V47" i="3"/>
  <c r="Y47" i="3"/>
  <c r="AJ47" i="3"/>
  <c r="AL47" i="3"/>
  <c r="AN47" i="3"/>
  <c r="AT47" i="3"/>
  <c r="D48" i="3"/>
  <c r="G48" i="3"/>
  <c r="J48" i="3"/>
  <c r="M48" i="3"/>
  <c r="P48" i="3"/>
  <c r="S48" i="3"/>
  <c r="V48" i="3"/>
  <c r="Y48" i="3"/>
  <c r="AJ48" i="3"/>
  <c r="AL48" i="3"/>
  <c r="AN48" i="3"/>
  <c r="AT48" i="3"/>
  <c r="D49" i="3"/>
  <c r="G49" i="3"/>
  <c r="J49" i="3"/>
  <c r="M49" i="3"/>
  <c r="P49" i="3"/>
  <c r="S49" i="3"/>
  <c r="V49" i="3"/>
  <c r="Y49" i="3"/>
  <c r="AJ49" i="3"/>
  <c r="AL49" i="3"/>
  <c r="AN49" i="3"/>
  <c r="AT49" i="3"/>
  <c r="D50" i="3"/>
  <c r="G50" i="3"/>
  <c r="J50" i="3"/>
  <c r="M50" i="3"/>
  <c r="P50" i="3"/>
  <c r="S50" i="3"/>
  <c r="V50" i="3"/>
  <c r="Y50" i="3"/>
  <c r="AJ50" i="3"/>
  <c r="AL50" i="3"/>
  <c r="AN50" i="3"/>
  <c r="AT50" i="3"/>
  <c r="D51" i="3"/>
  <c r="G51" i="3"/>
  <c r="J51" i="3"/>
  <c r="M51" i="3"/>
  <c r="P51" i="3"/>
  <c r="S51" i="3"/>
  <c r="V51" i="3"/>
  <c r="Y51" i="3"/>
  <c r="AJ51" i="3"/>
  <c r="C3" i="5"/>
  <c r="F3" i="5"/>
  <c r="I3" i="5"/>
  <c r="L3" i="5"/>
  <c r="R3" i="5"/>
  <c r="U3" i="5"/>
  <c r="X3" i="5"/>
  <c r="D6" i="5"/>
  <c r="G6" i="5"/>
  <c r="J6" i="5"/>
  <c r="M6" i="5"/>
  <c r="P6" i="5"/>
  <c r="S6" i="5"/>
  <c r="V6" i="5"/>
  <c r="Y6" i="5"/>
  <c r="AA6" i="5" a="1"/>
  <c r="AB6" i="5" a="1"/>
  <c r="AC6" i="5" a="1"/>
  <c r="AD6" i="5" a="1"/>
  <c r="AE6" i="5" a="1"/>
  <c r="AF6" i="5" a="1"/>
  <c r="AG6" i="5" a="1"/>
  <c r="AH6" i="5" a="1"/>
  <c r="AT6" i="5" a="1"/>
  <c r="AT6" i="5"/>
  <c r="D7" i="5"/>
  <c r="G7" i="5"/>
  <c r="J7" i="5"/>
  <c r="M7" i="5"/>
  <c r="P7" i="5"/>
  <c r="S7" i="5"/>
  <c r="V7" i="5"/>
  <c r="Y7" i="5"/>
  <c r="AT7" i="5"/>
  <c r="D8" i="5"/>
  <c r="G8" i="5"/>
  <c r="J8" i="5"/>
  <c r="M8" i="5"/>
  <c r="P8" i="5"/>
  <c r="S8" i="5"/>
  <c r="V8" i="5"/>
  <c r="Y8" i="5"/>
  <c r="AT8" i="5"/>
  <c r="D9" i="5"/>
  <c r="G9" i="5"/>
  <c r="J9" i="5"/>
  <c r="M9" i="5"/>
  <c r="P9" i="5"/>
  <c r="S9" i="5"/>
  <c r="V9" i="5"/>
  <c r="Y9" i="5"/>
  <c r="AT9" i="5"/>
  <c r="D10" i="5"/>
  <c r="G10" i="5"/>
  <c r="J10" i="5"/>
  <c r="M10" i="5"/>
  <c r="P10" i="5"/>
  <c r="S10" i="5"/>
  <c r="V10" i="5"/>
  <c r="Y10" i="5"/>
  <c r="AT10" i="5"/>
  <c r="D11" i="5"/>
  <c r="G11" i="5"/>
  <c r="J11" i="5"/>
  <c r="M11" i="5"/>
  <c r="P11" i="5"/>
  <c r="S11" i="5"/>
  <c r="V11" i="5"/>
  <c r="Y11" i="5"/>
  <c r="AT11" i="5"/>
  <c r="D12" i="5"/>
  <c r="G12" i="5"/>
  <c r="J12" i="5"/>
  <c r="M12" i="5"/>
  <c r="P12" i="5"/>
  <c r="S12" i="5"/>
  <c r="V12" i="5"/>
  <c r="Y12" i="5"/>
  <c r="AT12" i="5"/>
  <c r="D13" i="5"/>
  <c r="G13" i="5"/>
  <c r="J13" i="5"/>
  <c r="M13" i="5"/>
  <c r="P13" i="5"/>
  <c r="S13" i="5"/>
  <c r="V13" i="5"/>
  <c r="Y13" i="5"/>
  <c r="AT13" i="5"/>
  <c r="D14" i="5"/>
  <c r="G14" i="5"/>
  <c r="J14" i="5"/>
  <c r="M14" i="5"/>
  <c r="P14" i="5"/>
  <c r="S14" i="5"/>
  <c r="V14" i="5"/>
  <c r="Y14" i="5"/>
  <c r="AT14" i="5"/>
  <c r="D15" i="5"/>
  <c r="G15" i="5"/>
  <c r="J15" i="5"/>
  <c r="M15" i="5"/>
  <c r="P15" i="5"/>
  <c r="S15" i="5"/>
  <c r="V15" i="5"/>
  <c r="Y15" i="5"/>
  <c r="AT15" i="5"/>
  <c r="D16" i="5"/>
  <c r="G16" i="5"/>
  <c r="J16" i="5"/>
  <c r="M16" i="5"/>
  <c r="P16" i="5"/>
  <c r="S16" i="5"/>
  <c r="V16" i="5"/>
  <c r="Y16" i="5"/>
  <c r="AT16" i="5"/>
  <c r="D17" i="5"/>
  <c r="G17" i="5"/>
  <c r="J17" i="5"/>
  <c r="M17" i="5"/>
  <c r="P17" i="5"/>
  <c r="S17" i="5"/>
  <c r="V17" i="5"/>
  <c r="Y17" i="5"/>
  <c r="AT17" i="5"/>
  <c r="D18" i="5"/>
  <c r="G18" i="5"/>
  <c r="J18" i="5"/>
  <c r="M18" i="5"/>
  <c r="P18" i="5"/>
  <c r="S18" i="5"/>
  <c r="V18" i="5"/>
  <c r="Y18" i="5"/>
  <c r="AT18" i="5"/>
  <c r="D19" i="5"/>
  <c r="G19" i="5"/>
  <c r="J19" i="5"/>
  <c r="M19" i="5"/>
  <c r="P19" i="5"/>
  <c r="S19" i="5"/>
  <c r="V19" i="5"/>
  <c r="Y19" i="5"/>
  <c r="AT19" i="5"/>
  <c r="D20" i="5"/>
  <c r="G20" i="5"/>
  <c r="J20" i="5"/>
  <c r="M20" i="5"/>
  <c r="P20" i="5"/>
  <c r="S20" i="5"/>
  <c r="V20" i="5"/>
  <c r="Y20" i="5"/>
  <c r="AT20" i="5"/>
  <c r="D21" i="5"/>
  <c r="G21" i="5"/>
  <c r="J21" i="5"/>
  <c r="M21" i="5"/>
  <c r="P21" i="5"/>
  <c r="S21" i="5"/>
  <c r="V21" i="5"/>
  <c r="Y21" i="5"/>
  <c r="AT21" i="5"/>
  <c r="D22" i="5"/>
  <c r="G22" i="5"/>
  <c r="J22" i="5"/>
  <c r="M22" i="5"/>
  <c r="P22" i="5"/>
  <c r="S22" i="5"/>
  <c r="V22" i="5"/>
  <c r="Y22" i="5"/>
  <c r="AT22" i="5"/>
  <c r="D23" i="5"/>
  <c r="G23" i="5"/>
  <c r="J23" i="5"/>
  <c r="M23" i="5"/>
  <c r="P23" i="5"/>
  <c r="S23" i="5"/>
  <c r="V23" i="5"/>
  <c r="Y23" i="5"/>
  <c r="AJ23" i="5"/>
  <c r="AL23" i="5"/>
  <c r="AN23" i="5"/>
  <c r="AT23" i="5"/>
  <c r="D24" i="5"/>
  <c r="G24" i="5"/>
  <c r="J24" i="5"/>
  <c r="M24" i="5"/>
  <c r="P24" i="5"/>
  <c r="S24" i="5"/>
  <c r="V24" i="5"/>
  <c r="Y24" i="5"/>
  <c r="AT24" i="5"/>
  <c r="D25" i="5"/>
  <c r="G25" i="5"/>
  <c r="J25" i="5"/>
  <c r="M25" i="5"/>
  <c r="P25" i="5"/>
  <c r="S25" i="5"/>
  <c r="V25" i="5"/>
  <c r="Y25" i="5"/>
  <c r="AT25" i="5"/>
  <c r="D26" i="5"/>
  <c r="G26" i="5"/>
  <c r="J26" i="5"/>
  <c r="M26" i="5"/>
  <c r="P26" i="5"/>
  <c r="S26" i="5"/>
  <c r="V26" i="5"/>
  <c r="Y26" i="5"/>
  <c r="AJ26" i="5"/>
  <c r="AL26" i="5"/>
  <c r="AN26" i="5"/>
  <c r="AT26" i="5"/>
  <c r="D27" i="5"/>
  <c r="G27" i="5"/>
  <c r="J27" i="5"/>
  <c r="M27" i="5"/>
  <c r="P27" i="5"/>
  <c r="S27" i="5"/>
  <c r="V27" i="5"/>
  <c r="Y27" i="5"/>
  <c r="AJ27" i="5"/>
  <c r="AL27" i="5"/>
  <c r="AN27" i="5"/>
  <c r="AT27" i="5"/>
  <c r="D28" i="5"/>
  <c r="G28" i="5"/>
  <c r="J28" i="5"/>
  <c r="M28" i="5"/>
  <c r="P28" i="5"/>
  <c r="S28" i="5"/>
  <c r="V28" i="5"/>
  <c r="Y28" i="5"/>
  <c r="AJ28" i="5"/>
  <c r="AL28" i="5"/>
  <c r="AN28" i="5"/>
  <c r="AT28" i="5"/>
  <c r="D29" i="5"/>
  <c r="G29" i="5"/>
  <c r="J29" i="5"/>
  <c r="M29" i="5"/>
  <c r="P29" i="5"/>
  <c r="S29" i="5"/>
  <c r="V29" i="5"/>
  <c r="Y29" i="5"/>
  <c r="AJ29" i="5"/>
  <c r="AL29" i="5"/>
  <c r="AN29" i="5"/>
  <c r="AT29" i="5"/>
  <c r="D30" i="5"/>
  <c r="G30" i="5"/>
  <c r="J30" i="5"/>
  <c r="M30" i="5"/>
  <c r="P30" i="5"/>
  <c r="S30" i="5"/>
  <c r="V30" i="5"/>
  <c r="Y30" i="5"/>
  <c r="AJ30" i="5"/>
  <c r="AL30" i="5"/>
  <c r="AN30" i="5"/>
  <c r="AT30" i="5"/>
  <c r="D31" i="5"/>
  <c r="G31" i="5"/>
  <c r="J31" i="5"/>
  <c r="M31" i="5"/>
  <c r="P31" i="5"/>
  <c r="S31" i="5"/>
  <c r="V31" i="5"/>
  <c r="Y31" i="5"/>
  <c r="AJ31" i="5"/>
  <c r="AL31" i="5"/>
  <c r="AN31" i="5"/>
  <c r="AT31" i="5"/>
  <c r="D32" i="5"/>
  <c r="G32" i="5"/>
  <c r="J32" i="5"/>
  <c r="M32" i="5"/>
  <c r="P32" i="5"/>
  <c r="S32" i="5"/>
  <c r="V32" i="5"/>
  <c r="Y32" i="5"/>
  <c r="AJ32" i="5"/>
  <c r="AL32" i="5"/>
  <c r="AN32" i="5"/>
  <c r="AT32" i="5"/>
  <c r="D33" i="5"/>
  <c r="G33" i="5"/>
  <c r="J33" i="5"/>
  <c r="M33" i="5"/>
  <c r="P33" i="5"/>
  <c r="S33" i="5"/>
  <c r="V33" i="5"/>
  <c r="Y33" i="5"/>
  <c r="AJ33" i="5"/>
  <c r="AL33" i="5"/>
  <c r="AN33" i="5"/>
  <c r="AT33" i="5"/>
  <c r="D34" i="5"/>
  <c r="G34" i="5"/>
  <c r="J34" i="5"/>
  <c r="M34" i="5"/>
  <c r="P34" i="5"/>
  <c r="S34" i="5"/>
  <c r="V34" i="5"/>
  <c r="Y34" i="5"/>
  <c r="AJ34" i="5"/>
  <c r="AL34" i="5"/>
  <c r="AN34" i="5"/>
  <c r="AT34" i="5"/>
  <c r="D35" i="5"/>
  <c r="G35" i="5"/>
  <c r="J35" i="5"/>
  <c r="M35" i="5"/>
  <c r="P35" i="5"/>
  <c r="S35" i="5"/>
  <c r="V35" i="5"/>
  <c r="Y35" i="5"/>
  <c r="AJ35" i="5"/>
  <c r="AL35" i="5"/>
  <c r="AN35" i="5"/>
  <c r="AT35" i="5"/>
  <c r="D36" i="5"/>
  <c r="G36" i="5"/>
  <c r="J36" i="5"/>
  <c r="M36" i="5"/>
  <c r="P36" i="5"/>
  <c r="S36" i="5"/>
  <c r="V36" i="5"/>
  <c r="Y36" i="5"/>
  <c r="AJ36" i="5"/>
  <c r="AL36" i="5"/>
  <c r="AN36" i="5"/>
  <c r="AT36" i="5"/>
  <c r="D37" i="5"/>
  <c r="G37" i="5"/>
  <c r="J37" i="5"/>
  <c r="M37" i="5"/>
  <c r="P37" i="5"/>
  <c r="S37" i="5"/>
  <c r="V37" i="5"/>
  <c r="Y37" i="5"/>
  <c r="AJ37" i="5"/>
  <c r="AL37" i="5"/>
  <c r="AN37" i="5"/>
  <c r="AT37" i="5"/>
  <c r="D38" i="5"/>
  <c r="G38" i="5"/>
  <c r="J38" i="5"/>
  <c r="M38" i="5"/>
  <c r="P38" i="5"/>
  <c r="S38" i="5"/>
  <c r="V38" i="5"/>
  <c r="Y38" i="5"/>
  <c r="AJ38" i="5"/>
  <c r="AL38" i="5"/>
  <c r="AN38" i="5"/>
  <c r="AT38" i="5"/>
  <c r="D39" i="5"/>
  <c r="G39" i="5"/>
  <c r="J39" i="5"/>
  <c r="M39" i="5"/>
  <c r="P39" i="5"/>
  <c r="S39" i="5"/>
  <c r="V39" i="5"/>
  <c r="Y39" i="5"/>
  <c r="AJ39" i="5"/>
  <c r="AL39" i="5"/>
  <c r="AN39" i="5"/>
  <c r="AT39" i="5"/>
  <c r="D40" i="5"/>
  <c r="G40" i="5"/>
  <c r="J40" i="5"/>
  <c r="M40" i="5"/>
  <c r="P40" i="5"/>
  <c r="S40" i="5"/>
  <c r="V40" i="5"/>
  <c r="Y40" i="5"/>
  <c r="AJ40" i="5"/>
  <c r="AL40" i="5"/>
  <c r="AN40" i="5"/>
  <c r="AT40" i="5"/>
  <c r="D41" i="5"/>
  <c r="G41" i="5"/>
  <c r="J41" i="5"/>
  <c r="M41" i="5"/>
  <c r="P41" i="5"/>
  <c r="S41" i="5"/>
  <c r="V41" i="5"/>
  <c r="Y41" i="5"/>
  <c r="AJ41" i="5"/>
  <c r="AL41" i="5"/>
  <c r="AN41" i="5"/>
  <c r="AT41" i="5"/>
  <c r="D42" i="5"/>
  <c r="G42" i="5"/>
  <c r="J42" i="5"/>
  <c r="M42" i="5"/>
  <c r="P42" i="5"/>
  <c r="S42" i="5"/>
  <c r="V42" i="5"/>
  <c r="Y42" i="5"/>
  <c r="AJ42" i="5"/>
  <c r="AL42" i="5"/>
  <c r="AN42" i="5"/>
  <c r="AT42" i="5"/>
  <c r="D43" i="5"/>
  <c r="G43" i="5"/>
  <c r="J43" i="5"/>
  <c r="M43" i="5"/>
  <c r="P43" i="5"/>
  <c r="S43" i="5"/>
  <c r="V43" i="5"/>
  <c r="Y43" i="5"/>
  <c r="AJ43" i="5"/>
  <c r="AL43" i="5"/>
  <c r="AN43" i="5"/>
  <c r="AT43" i="5"/>
  <c r="D44" i="5"/>
  <c r="G44" i="5"/>
  <c r="J44" i="5"/>
  <c r="M44" i="5"/>
  <c r="P44" i="5"/>
  <c r="S44" i="5"/>
  <c r="V44" i="5"/>
  <c r="Y44" i="5"/>
  <c r="AJ44" i="5"/>
  <c r="AL44" i="5"/>
  <c r="AN44" i="5"/>
  <c r="AT44" i="5"/>
  <c r="D45" i="5"/>
  <c r="G45" i="5"/>
  <c r="J45" i="5"/>
  <c r="M45" i="5"/>
  <c r="P45" i="5"/>
  <c r="S45" i="5"/>
  <c r="V45" i="5"/>
  <c r="Y45" i="5"/>
  <c r="AJ45" i="5"/>
  <c r="AL45" i="5"/>
  <c r="AN45" i="5"/>
  <c r="AT45" i="5"/>
  <c r="D46" i="5"/>
  <c r="G46" i="5"/>
  <c r="J46" i="5"/>
  <c r="M46" i="5"/>
  <c r="P46" i="5"/>
  <c r="S46" i="5"/>
  <c r="V46" i="5"/>
  <c r="Y46" i="5"/>
  <c r="AJ46" i="5"/>
  <c r="AL46" i="5"/>
  <c r="AN46" i="5"/>
  <c r="AT46" i="5"/>
  <c r="D47" i="5"/>
  <c r="G47" i="5"/>
  <c r="J47" i="5"/>
  <c r="M47" i="5"/>
  <c r="P47" i="5"/>
  <c r="S47" i="5"/>
  <c r="V47" i="5"/>
  <c r="Y47" i="5"/>
  <c r="AJ47" i="5"/>
  <c r="AL47" i="5"/>
  <c r="AN47" i="5"/>
  <c r="AT47" i="5"/>
  <c r="D48" i="5"/>
  <c r="G48" i="5"/>
  <c r="J48" i="5"/>
  <c r="M48" i="5"/>
  <c r="P48" i="5"/>
  <c r="S48" i="5"/>
  <c r="V48" i="5"/>
  <c r="Y48" i="5"/>
  <c r="AJ48" i="5"/>
  <c r="AL48" i="5"/>
  <c r="AN48" i="5"/>
  <c r="AT48" i="5"/>
  <c r="D49" i="5"/>
  <c r="G49" i="5"/>
  <c r="J49" i="5"/>
  <c r="M49" i="5"/>
  <c r="P49" i="5"/>
  <c r="S49" i="5"/>
  <c r="V49" i="5"/>
  <c r="Y49" i="5"/>
  <c r="AJ49" i="5"/>
  <c r="AL49" i="5"/>
  <c r="AN49" i="5"/>
  <c r="AT49" i="5"/>
  <c r="D50" i="5"/>
  <c r="G50" i="5"/>
  <c r="J50" i="5"/>
  <c r="M50" i="5"/>
  <c r="P50" i="5"/>
  <c r="S50" i="5"/>
  <c r="V50" i="5"/>
  <c r="Y50" i="5"/>
  <c r="AJ50" i="5"/>
  <c r="AL50" i="5"/>
  <c r="AN50" i="5"/>
  <c r="AT50" i="5"/>
  <c r="D51" i="5"/>
  <c r="G51" i="5"/>
  <c r="J51" i="5"/>
  <c r="M51" i="5"/>
  <c r="P51" i="5"/>
  <c r="S51" i="5"/>
  <c r="V51" i="5"/>
  <c r="Y51" i="5"/>
  <c r="C3" i="9"/>
  <c r="F3" i="9"/>
  <c r="I3" i="9"/>
  <c r="L3" i="9"/>
  <c r="O3" i="9"/>
  <c r="R3" i="9"/>
  <c r="U3" i="9"/>
  <c r="X3" i="9"/>
  <c r="F4" i="9"/>
  <c r="I4" i="9"/>
  <c r="L4" i="9"/>
  <c r="O4" i="9"/>
  <c r="R4" i="9"/>
  <c r="U4" i="9"/>
  <c r="X4" i="9"/>
  <c r="D6" i="9"/>
  <c r="G6" i="9"/>
  <c r="J6" i="9"/>
  <c r="M6" i="9"/>
  <c r="P6" i="9"/>
  <c r="S6" i="9"/>
  <c r="V6" i="9"/>
  <c r="Y6" i="9"/>
  <c r="AH6" i="9" s="1" a="1"/>
  <c r="AH6" i="9" s="1"/>
  <c r="AB6" i="9" a="1"/>
  <c r="AC6" i="9" a="1"/>
  <c r="AD6" i="9" a="1"/>
  <c r="AE6" i="9" a="1"/>
  <c r="AF6" i="9" a="1"/>
  <c r="AG6" i="9" a="1"/>
  <c r="AT6" i="9" a="1"/>
  <c r="AT6" i="9" s="1"/>
  <c r="D7" i="9"/>
  <c r="G7" i="9"/>
  <c r="J7" i="9"/>
  <c r="M7" i="9"/>
  <c r="P7" i="9"/>
  <c r="S7" i="9"/>
  <c r="V7" i="9"/>
  <c r="Y7" i="9"/>
  <c r="AT7" i="9"/>
  <c r="D8" i="9"/>
  <c r="G8" i="9"/>
  <c r="J8" i="9"/>
  <c r="M8" i="9"/>
  <c r="P8" i="9"/>
  <c r="S8" i="9"/>
  <c r="V8" i="9"/>
  <c r="Y8" i="9"/>
  <c r="AT8" i="9"/>
  <c r="D9" i="9"/>
  <c r="G9" i="9"/>
  <c r="J9" i="9"/>
  <c r="M9" i="9"/>
  <c r="P9" i="9"/>
  <c r="S9" i="9"/>
  <c r="V9" i="9"/>
  <c r="Y9" i="9"/>
  <c r="AT9" i="9"/>
  <c r="D10" i="9"/>
  <c r="G10" i="9"/>
  <c r="J10" i="9"/>
  <c r="M10" i="9"/>
  <c r="P10" i="9"/>
  <c r="S10" i="9"/>
  <c r="V10" i="9"/>
  <c r="Y10" i="9"/>
  <c r="AT10" i="9"/>
  <c r="D11" i="9"/>
  <c r="G11" i="9"/>
  <c r="J11" i="9"/>
  <c r="M11" i="9"/>
  <c r="P11" i="9"/>
  <c r="S11" i="9"/>
  <c r="V11" i="9"/>
  <c r="Y11" i="9"/>
  <c r="AT11" i="9"/>
  <c r="D12" i="9"/>
  <c r="G12" i="9"/>
  <c r="J12" i="9"/>
  <c r="M12" i="9"/>
  <c r="P12" i="9"/>
  <c r="S12" i="9"/>
  <c r="V12" i="9"/>
  <c r="Y12" i="9"/>
  <c r="AT12" i="9"/>
  <c r="D13" i="9"/>
  <c r="G13" i="9"/>
  <c r="J13" i="9"/>
  <c r="M13" i="9"/>
  <c r="P13" i="9"/>
  <c r="S13" i="9"/>
  <c r="V13" i="9"/>
  <c r="Y13" i="9"/>
  <c r="AT13" i="9"/>
  <c r="D14" i="9"/>
  <c r="G14" i="9"/>
  <c r="J14" i="9"/>
  <c r="M14" i="9"/>
  <c r="P14" i="9"/>
  <c r="S14" i="9"/>
  <c r="V14" i="9"/>
  <c r="Y14" i="9"/>
  <c r="AT14" i="9"/>
  <c r="D15" i="9"/>
  <c r="G15" i="9"/>
  <c r="J15" i="9"/>
  <c r="M15" i="9"/>
  <c r="P15" i="9"/>
  <c r="S15" i="9"/>
  <c r="V15" i="9"/>
  <c r="Y15" i="9"/>
  <c r="AT15" i="9"/>
  <c r="D16" i="9"/>
  <c r="G16" i="9"/>
  <c r="J16" i="9"/>
  <c r="M16" i="9"/>
  <c r="P16" i="9"/>
  <c r="S16" i="9"/>
  <c r="V16" i="9"/>
  <c r="Y16" i="9"/>
  <c r="AT16" i="9"/>
  <c r="D17" i="9"/>
  <c r="G17" i="9"/>
  <c r="J17" i="9"/>
  <c r="M17" i="9"/>
  <c r="P17" i="9"/>
  <c r="S17" i="9"/>
  <c r="V17" i="9"/>
  <c r="Y17" i="9"/>
  <c r="AT17" i="9"/>
  <c r="D18" i="9"/>
  <c r="G18" i="9"/>
  <c r="J18" i="9"/>
  <c r="M18" i="9"/>
  <c r="P18" i="9"/>
  <c r="S18" i="9"/>
  <c r="V18" i="9"/>
  <c r="Y18" i="9"/>
  <c r="AT18" i="9"/>
  <c r="D19" i="9"/>
  <c r="G19" i="9"/>
  <c r="J19" i="9"/>
  <c r="M19" i="9"/>
  <c r="P19" i="9"/>
  <c r="S19" i="9"/>
  <c r="V19" i="9"/>
  <c r="Y19" i="9"/>
  <c r="AT19" i="9"/>
  <c r="D20" i="9"/>
  <c r="G20" i="9"/>
  <c r="J20" i="9"/>
  <c r="M20" i="9"/>
  <c r="P20" i="9"/>
  <c r="S20" i="9"/>
  <c r="V20" i="9"/>
  <c r="Y20" i="9"/>
  <c r="AT20" i="9"/>
  <c r="D21" i="9"/>
  <c r="G21" i="9"/>
  <c r="J21" i="9"/>
  <c r="M21" i="9"/>
  <c r="P21" i="9"/>
  <c r="S21" i="9"/>
  <c r="V21" i="9"/>
  <c r="Y21" i="9"/>
  <c r="AT21" i="9"/>
  <c r="D22" i="9"/>
  <c r="G22" i="9"/>
  <c r="J22" i="9"/>
  <c r="M22" i="9"/>
  <c r="P22" i="9"/>
  <c r="S22" i="9"/>
  <c r="V22" i="9"/>
  <c r="Y22" i="9"/>
  <c r="AJ22" i="9"/>
  <c r="AL22" i="9"/>
  <c r="AN22" i="9"/>
  <c r="AT22" i="9"/>
  <c r="D23" i="9"/>
  <c r="G23" i="9"/>
  <c r="J23" i="9"/>
  <c r="M23" i="9"/>
  <c r="P23" i="9"/>
  <c r="S23" i="9"/>
  <c r="V23" i="9"/>
  <c r="Y23" i="9"/>
  <c r="AJ23" i="9"/>
  <c r="AL23" i="9"/>
  <c r="AN23" i="9"/>
  <c r="AT23" i="9"/>
  <c r="D24" i="9"/>
  <c r="G24" i="9"/>
  <c r="J24" i="9"/>
  <c r="M24" i="9"/>
  <c r="P24" i="9"/>
  <c r="S24" i="9"/>
  <c r="V24" i="9"/>
  <c r="Y24" i="9"/>
  <c r="AJ24" i="9"/>
  <c r="AL24" i="9"/>
  <c r="AN24" i="9"/>
  <c r="AT24" i="9"/>
  <c r="D25" i="9"/>
  <c r="G25" i="9"/>
  <c r="J25" i="9"/>
  <c r="M25" i="9"/>
  <c r="P25" i="9"/>
  <c r="S25" i="9"/>
  <c r="V25" i="9"/>
  <c r="Y25" i="9"/>
  <c r="AJ25" i="9"/>
  <c r="AL25" i="9"/>
  <c r="AN25" i="9"/>
  <c r="AT25" i="9"/>
  <c r="D26" i="9"/>
  <c r="G26" i="9"/>
  <c r="J26" i="9"/>
  <c r="M26" i="9"/>
  <c r="P26" i="9"/>
  <c r="S26" i="9"/>
  <c r="V26" i="9"/>
  <c r="Y26" i="9"/>
  <c r="AJ26" i="9"/>
  <c r="AL26" i="9"/>
  <c r="AN26" i="9"/>
  <c r="AT26" i="9"/>
  <c r="D27" i="9"/>
  <c r="G27" i="9"/>
  <c r="J27" i="9"/>
  <c r="M27" i="9"/>
  <c r="P27" i="9"/>
  <c r="S27" i="9"/>
  <c r="V27" i="9"/>
  <c r="Y27" i="9"/>
  <c r="AJ27" i="9"/>
  <c r="AL27" i="9"/>
  <c r="AN27" i="9"/>
  <c r="AT27" i="9"/>
  <c r="D28" i="9"/>
  <c r="G28" i="9"/>
  <c r="J28" i="9"/>
  <c r="M28" i="9"/>
  <c r="P28" i="9"/>
  <c r="S28" i="9"/>
  <c r="V28" i="9"/>
  <c r="Y28" i="9"/>
  <c r="AJ28" i="9"/>
  <c r="AL28" i="9"/>
  <c r="AN28" i="9"/>
  <c r="AT28" i="9"/>
  <c r="D29" i="9"/>
  <c r="G29" i="9"/>
  <c r="J29" i="9"/>
  <c r="M29" i="9"/>
  <c r="P29" i="9"/>
  <c r="S29" i="9"/>
  <c r="V29" i="9"/>
  <c r="Y29" i="9"/>
  <c r="AJ29" i="9"/>
  <c r="AL29" i="9"/>
  <c r="AN29" i="9"/>
  <c r="AT29" i="9"/>
  <c r="D30" i="9"/>
  <c r="G30" i="9"/>
  <c r="J30" i="9"/>
  <c r="M30" i="9"/>
  <c r="P30" i="9"/>
  <c r="S30" i="9"/>
  <c r="V30" i="9"/>
  <c r="Y30" i="9"/>
  <c r="AJ30" i="9"/>
  <c r="AL30" i="9"/>
  <c r="AN30" i="9"/>
  <c r="AT30" i="9"/>
  <c r="D31" i="9"/>
  <c r="G31" i="9"/>
  <c r="J31" i="9"/>
  <c r="M31" i="9"/>
  <c r="P31" i="9"/>
  <c r="S31" i="9"/>
  <c r="V31" i="9"/>
  <c r="Y31" i="9"/>
  <c r="AJ31" i="9"/>
  <c r="AL31" i="9"/>
  <c r="AN31" i="9"/>
  <c r="AT31" i="9"/>
  <c r="D32" i="9"/>
  <c r="G32" i="9"/>
  <c r="J32" i="9"/>
  <c r="M32" i="9"/>
  <c r="P32" i="9"/>
  <c r="S32" i="9"/>
  <c r="V32" i="9"/>
  <c r="Y32" i="9"/>
  <c r="AJ32" i="9"/>
  <c r="AL32" i="9"/>
  <c r="AN32" i="9"/>
  <c r="AT32" i="9"/>
  <c r="D33" i="9"/>
  <c r="G33" i="9"/>
  <c r="J33" i="9"/>
  <c r="M33" i="9"/>
  <c r="P33" i="9"/>
  <c r="S33" i="9"/>
  <c r="V33" i="9"/>
  <c r="Y33" i="9"/>
  <c r="AJ33" i="9"/>
  <c r="AL33" i="9"/>
  <c r="AN33" i="9"/>
  <c r="AT33" i="9"/>
  <c r="D34" i="9"/>
  <c r="G34" i="9"/>
  <c r="J34" i="9"/>
  <c r="M34" i="9"/>
  <c r="P34" i="9"/>
  <c r="S34" i="9"/>
  <c r="V34" i="9"/>
  <c r="Y34" i="9"/>
  <c r="AJ34" i="9"/>
  <c r="AL34" i="9"/>
  <c r="AN34" i="9"/>
  <c r="AT34" i="9"/>
  <c r="D35" i="9"/>
  <c r="G35" i="9"/>
  <c r="J35" i="9"/>
  <c r="M35" i="9"/>
  <c r="P35" i="9"/>
  <c r="S35" i="9"/>
  <c r="V35" i="9"/>
  <c r="Y35" i="9"/>
  <c r="AJ35" i="9"/>
  <c r="AL35" i="9"/>
  <c r="AN35" i="9"/>
  <c r="AT35" i="9"/>
  <c r="D36" i="9"/>
  <c r="G36" i="9"/>
  <c r="J36" i="9"/>
  <c r="M36" i="9"/>
  <c r="P36" i="9"/>
  <c r="S36" i="9"/>
  <c r="V36" i="9"/>
  <c r="Y36" i="9"/>
  <c r="AJ36" i="9"/>
  <c r="AL36" i="9"/>
  <c r="AN36" i="9"/>
  <c r="AT36" i="9"/>
  <c r="D37" i="9"/>
  <c r="G37" i="9"/>
  <c r="J37" i="9"/>
  <c r="M37" i="9"/>
  <c r="P37" i="9"/>
  <c r="S37" i="9"/>
  <c r="V37" i="9"/>
  <c r="Y37" i="9"/>
  <c r="AJ37" i="9"/>
  <c r="AL37" i="9"/>
  <c r="AN37" i="9"/>
  <c r="AT37" i="9"/>
  <c r="D38" i="9"/>
  <c r="G38" i="9"/>
  <c r="J38" i="9"/>
  <c r="M38" i="9"/>
  <c r="P38" i="9"/>
  <c r="S38" i="9"/>
  <c r="V38" i="9"/>
  <c r="Y38" i="9"/>
  <c r="AJ38" i="9"/>
  <c r="AL38" i="9"/>
  <c r="AN38" i="9"/>
  <c r="AT38" i="9"/>
  <c r="D39" i="9"/>
  <c r="G39" i="9"/>
  <c r="J39" i="9"/>
  <c r="M39" i="9"/>
  <c r="P39" i="9"/>
  <c r="S39" i="9"/>
  <c r="V39" i="9"/>
  <c r="Y39" i="9"/>
  <c r="AJ39" i="9"/>
  <c r="AL39" i="9"/>
  <c r="AN39" i="9"/>
  <c r="AT39" i="9"/>
  <c r="D40" i="9"/>
  <c r="G40" i="9"/>
  <c r="J40" i="9"/>
  <c r="M40" i="9"/>
  <c r="P40" i="9"/>
  <c r="S40" i="9"/>
  <c r="V40" i="9"/>
  <c r="Y40" i="9"/>
  <c r="AJ40" i="9"/>
  <c r="AL40" i="9"/>
  <c r="AN40" i="9"/>
  <c r="AT40" i="9"/>
  <c r="D41" i="9"/>
  <c r="G41" i="9"/>
  <c r="J41" i="9"/>
  <c r="M41" i="9"/>
  <c r="P41" i="9"/>
  <c r="S41" i="9"/>
  <c r="V41" i="9"/>
  <c r="Y41" i="9"/>
  <c r="AJ41" i="9"/>
  <c r="AL41" i="9"/>
  <c r="AN41" i="9"/>
  <c r="AT41" i="9"/>
  <c r="D42" i="9"/>
  <c r="G42" i="9"/>
  <c r="J42" i="9"/>
  <c r="M42" i="9"/>
  <c r="P42" i="9"/>
  <c r="S42" i="9"/>
  <c r="V42" i="9"/>
  <c r="Y42" i="9"/>
  <c r="AJ42" i="9"/>
  <c r="AL42" i="9"/>
  <c r="AN42" i="9"/>
  <c r="AT42" i="9"/>
  <c r="D43" i="9"/>
  <c r="G43" i="9"/>
  <c r="J43" i="9"/>
  <c r="M43" i="9"/>
  <c r="P43" i="9"/>
  <c r="S43" i="9"/>
  <c r="V43" i="9"/>
  <c r="Y43" i="9"/>
  <c r="AJ43" i="9"/>
  <c r="AL43" i="9"/>
  <c r="AN43" i="9"/>
  <c r="AT43" i="9"/>
  <c r="D44" i="9"/>
  <c r="G44" i="9"/>
  <c r="J44" i="9"/>
  <c r="M44" i="9"/>
  <c r="P44" i="9"/>
  <c r="S44" i="9"/>
  <c r="V44" i="9"/>
  <c r="Y44" i="9"/>
  <c r="AJ44" i="9"/>
  <c r="AL44" i="9"/>
  <c r="AN44" i="9"/>
  <c r="AT44" i="9"/>
  <c r="D45" i="9"/>
  <c r="G45" i="9"/>
  <c r="J45" i="9"/>
  <c r="M45" i="9"/>
  <c r="P45" i="9"/>
  <c r="S45" i="9"/>
  <c r="V45" i="9"/>
  <c r="Y45" i="9"/>
  <c r="AJ45" i="9"/>
  <c r="AL45" i="9"/>
  <c r="AN45" i="9"/>
  <c r="AT45" i="9"/>
  <c r="D46" i="9"/>
  <c r="G46" i="9"/>
  <c r="J46" i="9"/>
  <c r="M46" i="9"/>
  <c r="P46" i="9"/>
  <c r="S46" i="9"/>
  <c r="V46" i="9"/>
  <c r="Y46" i="9"/>
  <c r="AJ46" i="9"/>
  <c r="AL46" i="9"/>
  <c r="AN46" i="9"/>
  <c r="AT46" i="9"/>
  <c r="D47" i="9"/>
  <c r="G47" i="9"/>
  <c r="J47" i="9"/>
  <c r="M47" i="9"/>
  <c r="P47" i="9"/>
  <c r="S47" i="9"/>
  <c r="V47" i="9"/>
  <c r="Y47" i="9"/>
  <c r="AJ47" i="9"/>
  <c r="AL47" i="9"/>
  <c r="AN47" i="9"/>
  <c r="AT47" i="9"/>
  <c r="D48" i="9"/>
  <c r="G48" i="9"/>
  <c r="J48" i="9"/>
  <c r="M48" i="9"/>
  <c r="P48" i="9"/>
  <c r="S48" i="9"/>
  <c r="V48" i="9"/>
  <c r="Y48" i="9"/>
  <c r="AJ48" i="9"/>
  <c r="AL48" i="9"/>
  <c r="AN48" i="9"/>
  <c r="AT48" i="9"/>
  <c r="D49" i="9"/>
  <c r="G49" i="9"/>
  <c r="J49" i="9"/>
  <c r="M49" i="9"/>
  <c r="P49" i="9"/>
  <c r="S49" i="9"/>
  <c r="V49" i="9"/>
  <c r="Y49" i="9"/>
  <c r="AJ49" i="9"/>
  <c r="AL49" i="9"/>
  <c r="AN49" i="9"/>
  <c r="AT49" i="9"/>
  <c r="D50" i="9"/>
  <c r="G50" i="9"/>
  <c r="J50" i="9"/>
  <c r="M50" i="9"/>
  <c r="P50" i="9"/>
  <c r="S50" i="9"/>
  <c r="V50" i="9"/>
  <c r="Y50" i="9"/>
  <c r="AJ50" i="9"/>
  <c r="AL50" i="9"/>
  <c r="AN50" i="9"/>
  <c r="AT50" i="9"/>
  <c r="D51" i="9"/>
  <c r="G51" i="9"/>
  <c r="J51" i="9"/>
  <c r="M51" i="9"/>
  <c r="P51" i="9"/>
  <c r="S51" i="9"/>
  <c r="V51" i="9"/>
  <c r="Y51" i="9"/>
  <c r="C3" i="10"/>
  <c r="F3" i="10"/>
  <c r="I3" i="10"/>
  <c r="L3" i="10"/>
  <c r="O3" i="10"/>
  <c r="R3" i="10"/>
  <c r="U3" i="10"/>
  <c r="X3" i="10"/>
  <c r="F4" i="10"/>
  <c r="I4" i="10"/>
  <c r="D6" i="10"/>
  <c r="G6" i="10"/>
  <c r="AB6" i="10" s="1" a="1"/>
  <c r="J6" i="10"/>
  <c r="M6" i="10"/>
  <c r="AD6" i="10" s="1" a="1"/>
  <c r="P6" i="10"/>
  <c r="S6" i="10"/>
  <c r="AF6" i="10" s="1" a="1"/>
  <c r="V6" i="10"/>
  <c r="Y6" i="10"/>
  <c r="AH6" i="10" s="1" a="1"/>
  <c r="AC6" i="10" a="1"/>
  <c r="AE6" i="10" a="1"/>
  <c r="AG6" i="10" a="1"/>
  <c r="AT6" i="10" a="1"/>
  <c r="AT6" i="10"/>
  <c r="D7" i="10"/>
  <c r="G7" i="10"/>
  <c r="J7" i="10"/>
  <c r="M7" i="10"/>
  <c r="P7" i="10"/>
  <c r="S7" i="10"/>
  <c r="V7" i="10"/>
  <c r="Y7" i="10"/>
  <c r="AT7" i="10"/>
  <c r="D8" i="10"/>
  <c r="G8" i="10"/>
  <c r="J8" i="10"/>
  <c r="M8" i="10"/>
  <c r="P8" i="10"/>
  <c r="S8" i="10"/>
  <c r="V8" i="10"/>
  <c r="Y8" i="10"/>
  <c r="AT8" i="10"/>
  <c r="D9" i="10"/>
  <c r="G9" i="10"/>
  <c r="J9" i="10"/>
  <c r="M9" i="10"/>
  <c r="P9" i="10"/>
  <c r="S9" i="10"/>
  <c r="V9" i="10"/>
  <c r="Y9" i="10"/>
  <c r="AT9" i="10"/>
  <c r="D10" i="10"/>
  <c r="G10" i="10"/>
  <c r="J10" i="10"/>
  <c r="M10" i="10"/>
  <c r="P10" i="10"/>
  <c r="S10" i="10"/>
  <c r="V10" i="10"/>
  <c r="Y10" i="10"/>
  <c r="AT10" i="10"/>
  <c r="D11" i="10"/>
  <c r="G11" i="10"/>
  <c r="J11" i="10"/>
  <c r="M11" i="10"/>
  <c r="P11" i="10"/>
  <c r="S11" i="10"/>
  <c r="V11" i="10"/>
  <c r="Y11" i="10"/>
  <c r="AT11" i="10"/>
  <c r="D12" i="10"/>
  <c r="G12" i="10"/>
  <c r="J12" i="10"/>
  <c r="M12" i="10"/>
  <c r="P12" i="10"/>
  <c r="S12" i="10"/>
  <c r="V12" i="10"/>
  <c r="Y12" i="10"/>
  <c r="AT12" i="10"/>
  <c r="D13" i="10"/>
  <c r="G13" i="10"/>
  <c r="J13" i="10"/>
  <c r="M13" i="10"/>
  <c r="P13" i="10"/>
  <c r="S13" i="10"/>
  <c r="V13" i="10"/>
  <c r="Y13" i="10"/>
  <c r="AT13" i="10"/>
  <c r="D14" i="10"/>
  <c r="G14" i="10"/>
  <c r="J14" i="10"/>
  <c r="M14" i="10"/>
  <c r="P14" i="10"/>
  <c r="S14" i="10"/>
  <c r="V14" i="10"/>
  <c r="Y14" i="10"/>
  <c r="AT14" i="10"/>
  <c r="D15" i="10"/>
  <c r="G15" i="10"/>
  <c r="J15" i="10"/>
  <c r="M15" i="10"/>
  <c r="P15" i="10"/>
  <c r="S15" i="10"/>
  <c r="V15" i="10"/>
  <c r="Y15" i="10"/>
  <c r="AT15" i="10"/>
  <c r="D16" i="10"/>
  <c r="G16" i="10"/>
  <c r="J16" i="10"/>
  <c r="M16" i="10"/>
  <c r="P16" i="10"/>
  <c r="S16" i="10"/>
  <c r="V16" i="10"/>
  <c r="Y16" i="10"/>
  <c r="AT16" i="10"/>
  <c r="D17" i="10"/>
  <c r="G17" i="10"/>
  <c r="J17" i="10"/>
  <c r="M17" i="10"/>
  <c r="P17" i="10"/>
  <c r="S17" i="10"/>
  <c r="V17" i="10"/>
  <c r="Y17" i="10"/>
  <c r="AT17" i="10"/>
  <c r="D18" i="10"/>
  <c r="G18" i="10"/>
  <c r="J18" i="10"/>
  <c r="M18" i="10"/>
  <c r="P18" i="10"/>
  <c r="S18" i="10"/>
  <c r="V18" i="10"/>
  <c r="Y18" i="10"/>
  <c r="AT18" i="10"/>
  <c r="D19" i="10"/>
  <c r="G19" i="10"/>
  <c r="J19" i="10"/>
  <c r="M19" i="10"/>
  <c r="P19" i="10"/>
  <c r="S19" i="10"/>
  <c r="V19" i="10"/>
  <c r="Y19" i="10"/>
  <c r="AT19" i="10"/>
  <c r="D20" i="10"/>
  <c r="G20" i="10"/>
  <c r="J20" i="10"/>
  <c r="M20" i="10"/>
  <c r="P20" i="10"/>
  <c r="S20" i="10"/>
  <c r="V20" i="10"/>
  <c r="Y20" i="10"/>
  <c r="AA6" i="10" a="1"/>
  <c r="AT20" i="10"/>
  <c r="D21" i="10"/>
  <c r="G21" i="10"/>
  <c r="J21" i="10"/>
  <c r="M21" i="10"/>
  <c r="P21" i="10"/>
  <c r="S21" i="10"/>
  <c r="V21" i="10"/>
  <c r="Y21" i="10"/>
  <c r="AT21" i="10"/>
  <c r="D22" i="10"/>
  <c r="G22" i="10"/>
  <c r="J22" i="10"/>
  <c r="M22" i="10"/>
  <c r="P22" i="10"/>
  <c r="S22" i="10"/>
  <c r="V22" i="10"/>
  <c r="Y22" i="10"/>
  <c r="AJ22" i="10"/>
  <c r="AL22" i="10"/>
  <c r="AN22" i="10"/>
  <c r="AT22" i="10"/>
  <c r="D23" i="10"/>
  <c r="G23" i="10"/>
  <c r="J23" i="10"/>
  <c r="M23" i="10"/>
  <c r="P23" i="10"/>
  <c r="S23" i="10"/>
  <c r="V23" i="10"/>
  <c r="Y23" i="10"/>
  <c r="AJ23" i="10"/>
  <c r="AL23" i="10"/>
  <c r="AN23" i="10"/>
  <c r="AT23" i="10"/>
  <c r="D24" i="10"/>
  <c r="G24" i="10"/>
  <c r="J24" i="10"/>
  <c r="M24" i="10"/>
  <c r="P24" i="10"/>
  <c r="S24" i="10"/>
  <c r="V24" i="10"/>
  <c r="Y24" i="10"/>
  <c r="AJ24" i="10"/>
  <c r="AL24" i="10"/>
  <c r="AN24" i="10"/>
  <c r="AT24" i="10"/>
  <c r="D25" i="10"/>
  <c r="G25" i="10"/>
  <c r="J25" i="10"/>
  <c r="M25" i="10"/>
  <c r="P25" i="10"/>
  <c r="S25" i="10"/>
  <c r="V25" i="10"/>
  <c r="Y25" i="10"/>
  <c r="AJ25" i="10"/>
  <c r="AL25" i="10"/>
  <c r="AN25" i="10"/>
  <c r="AT25" i="10"/>
  <c r="D26" i="10"/>
  <c r="G26" i="10"/>
  <c r="J26" i="10"/>
  <c r="M26" i="10"/>
  <c r="P26" i="10"/>
  <c r="S26" i="10"/>
  <c r="V26" i="10"/>
  <c r="Y26" i="10"/>
  <c r="AJ26" i="10"/>
  <c r="AL26" i="10"/>
  <c r="AN26" i="10"/>
  <c r="AT26" i="10"/>
  <c r="D27" i="10"/>
  <c r="G27" i="10"/>
  <c r="J27" i="10"/>
  <c r="M27" i="10"/>
  <c r="P27" i="10"/>
  <c r="S27" i="10"/>
  <c r="V27" i="10"/>
  <c r="Y27" i="10"/>
  <c r="AJ27" i="10"/>
  <c r="AL27" i="10"/>
  <c r="AN27" i="10"/>
  <c r="AT27" i="10"/>
  <c r="D28" i="10"/>
  <c r="G28" i="10"/>
  <c r="J28" i="10"/>
  <c r="M28" i="10"/>
  <c r="P28" i="10"/>
  <c r="S28" i="10"/>
  <c r="V28" i="10"/>
  <c r="Y28" i="10"/>
  <c r="AJ28" i="10"/>
  <c r="AL28" i="10"/>
  <c r="AN28" i="10"/>
  <c r="AT28" i="10"/>
  <c r="D29" i="10"/>
  <c r="G29" i="10"/>
  <c r="J29" i="10"/>
  <c r="M29" i="10"/>
  <c r="P29" i="10"/>
  <c r="S29" i="10"/>
  <c r="V29" i="10"/>
  <c r="Y29" i="10"/>
  <c r="AJ29" i="10"/>
  <c r="AL29" i="10"/>
  <c r="AN29" i="10"/>
  <c r="AT29" i="10"/>
  <c r="D30" i="10"/>
  <c r="G30" i="10"/>
  <c r="J30" i="10"/>
  <c r="M30" i="10"/>
  <c r="P30" i="10"/>
  <c r="S30" i="10"/>
  <c r="V30" i="10"/>
  <c r="Y30" i="10"/>
  <c r="AJ30" i="10"/>
  <c r="AL30" i="10"/>
  <c r="AN30" i="10"/>
  <c r="AT30" i="10"/>
  <c r="D31" i="10"/>
  <c r="G31" i="10"/>
  <c r="J31" i="10"/>
  <c r="M31" i="10"/>
  <c r="P31" i="10"/>
  <c r="S31" i="10"/>
  <c r="V31" i="10"/>
  <c r="Y31" i="10"/>
  <c r="AJ31" i="10"/>
  <c r="AL31" i="10"/>
  <c r="AN31" i="10"/>
  <c r="AT31" i="10"/>
  <c r="D32" i="10"/>
  <c r="G32" i="10"/>
  <c r="J32" i="10"/>
  <c r="M32" i="10"/>
  <c r="P32" i="10"/>
  <c r="S32" i="10"/>
  <c r="V32" i="10"/>
  <c r="Y32" i="10"/>
  <c r="AJ32" i="10"/>
  <c r="AL32" i="10"/>
  <c r="AN32" i="10"/>
  <c r="AT32" i="10"/>
  <c r="D33" i="10"/>
  <c r="G33" i="10"/>
  <c r="J33" i="10"/>
  <c r="M33" i="10"/>
  <c r="P33" i="10"/>
  <c r="S33" i="10"/>
  <c r="V33" i="10"/>
  <c r="Y33" i="10"/>
  <c r="AJ33" i="10"/>
  <c r="AL33" i="10"/>
  <c r="AN33" i="10"/>
  <c r="AT33" i="10"/>
  <c r="D34" i="10"/>
  <c r="G34" i="10"/>
  <c r="J34" i="10"/>
  <c r="M34" i="10"/>
  <c r="P34" i="10"/>
  <c r="S34" i="10"/>
  <c r="V34" i="10"/>
  <c r="Y34" i="10"/>
  <c r="AJ34" i="10"/>
  <c r="AL34" i="10"/>
  <c r="AN34" i="10"/>
  <c r="AT34" i="10"/>
  <c r="D35" i="10"/>
  <c r="G35" i="10"/>
  <c r="J35" i="10"/>
  <c r="M35" i="10"/>
  <c r="P35" i="10"/>
  <c r="S35" i="10"/>
  <c r="V35" i="10"/>
  <c r="Y35" i="10"/>
  <c r="AJ35" i="10"/>
  <c r="AL35" i="10"/>
  <c r="AN35" i="10"/>
  <c r="AT35" i="10"/>
  <c r="D36" i="10"/>
  <c r="G36" i="10"/>
  <c r="J36" i="10"/>
  <c r="M36" i="10"/>
  <c r="P36" i="10"/>
  <c r="S36" i="10"/>
  <c r="V36" i="10"/>
  <c r="Y36" i="10"/>
  <c r="AJ36" i="10"/>
  <c r="AL36" i="10"/>
  <c r="AN36" i="10"/>
  <c r="AT36" i="10"/>
  <c r="D37" i="10"/>
  <c r="G37" i="10"/>
  <c r="J37" i="10"/>
  <c r="M37" i="10"/>
  <c r="P37" i="10"/>
  <c r="S37" i="10"/>
  <c r="V37" i="10"/>
  <c r="Y37" i="10"/>
  <c r="AJ37" i="10"/>
  <c r="AL37" i="10"/>
  <c r="AN37" i="10"/>
  <c r="AT37" i="10"/>
  <c r="D38" i="10"/>
  <c r="G38" i="10"/>
  <c r="J38" i="10"/>
  <c r="M38" i="10"/>
  <c r="P38" i="10"/>
  <c r="S38" i="10"/>
  <c r="V38" i="10"/>
  <c r="Y38" i="10"/>
  <c r="AJ38" i="10"/>
  <c r="AL38" i="10"/>
  <c r="AN38" i="10"/>
  <c r="AT38" i="10"/>
  <c r="D39" i="10"/>
  <c r="G39" i="10"/>
  <c r="J39" i="10"/>
  <c r="M39" i="10"/>
  <c r="P39" i="10"/>
  <c r="S39" i="10"/>
  <c r="V39" i="10"/>
  <c r="Y39" i="10"/>
  <c r="AJ39" i="10"/>
  <c r="AL39" i="10"/>
  <c r="AN39" i="10"/>
  <c r="AT39" i="10"/>
  <c r="D40" i="10"/>
  <c r="G40" i="10"/>
  <c r="J40" i="10"/>
  <c r="M40" i="10"/>
  <c r="P40" i="10"/>
  <c r="S40" i="10"/>
  <c r="V40" i="10"/>
  <c r="Y40" i="10"/>
  <c r="AJ40" i="10"/>
  <c r="AL40" i="10"/>
  <c r="AN40" i="10"/>
  <c r="AT40" i="10"/>
  <c r="D41" i="10"/>
  <c r="G41" i="10"/>
  <c r="J41" i="10"/>
  <c r="M41" i="10"/>
  <c r="P41" i="10"/>
  <c r="S41" i="10"/>
  <c r="V41" i="10"/>
  <c r="Y41" i="10"/>
  <c r="AJ41" i="10"/>
  <c r="AL41" i="10"/>
  <c r="AN41" i="10"/>
  <c r="AT41" i="10"/>
  <c r="D42" i="10"/>
  <c r="G42" i="10"/>
  <c r="J42" i="10"/>
  <c r="M42" i="10"/>
  <c r="P42" i="10"/>
  <c r="S42" i="10"/>
  <c r="V42" i="10"/>
  <c r="Y42" i="10"/>
  <c r="AJ42" i="10"/>
  <c r="AL42" i="10"/>
  <c r="AN42" i="10"/>
  <c r="AT42" i="10"/>
  <c r="D43" i="10"/>
  <c r="G43" i="10"/>
  <c r="J43" i="10"/>
  <c r="M43" i="10"/>
  <c r="P43" i="10"/>
  <c r="S43" i="10"/>
  <c r="V43" i="10"/>
  <c r="Y43" i="10"/>
  <c r="AJ43" i="10"/>
  <c r="AL43" i="10"/>
  <c r="AN43" i="10"/>
  <c r="AT43" i="10"/>
  <c r="D44" i="10"/>
  <c r="G44" i="10"/>
  <c r="J44" i="10"/>
  <c r="M44" i="10"/>
  <c r="P44" i="10"/>
  <c r="S44" i="10"/>
  <c r="V44" i="10"/>
  <c r="Y44" i="10"/>
  <c r="AJ44" i="10"/>
  <c r="AL44" i="10"/>
  <c r="AN44" i="10"/>
  <c r="AT44" i="10"/>
  <c r="D45" i="10"/>
  <c r="G45" i="10"/>
  <c r="J45" i="10"/>
  <c r="M45" i="10"/>
  <c r="P45" i="10"/>
  <c r="S45" i="10"/>
  <c r="V45" i="10"/>
  <c r="Y45" i="10"/>
  <c r="AJ45" i="10"/>
  <c r="AL45" i="10"/>
  <c r="AN45" i="10"/>
  <c r="AT45" i="10"/>
  <c r="D46" i="10"/>
  <c r="G46" i="10"/>
  <c r="J46" i="10"/>
  <c r="M46" i="10"/>
  <c r="P46" i="10"/>
  <c r="S46" i="10"/>
  <c r="V46" i="10"/>
  <c r="Y46" i="10"/>
  <c r="AJ46" i="10"/>
  <c r="AL46" i="10"/>
  <c r="AN46" i="10"/>
  <c r="AT46" i="10"/>
  <c r="D47" i="10"/>
  <c r="G47" i="10"/>
  <c r="J47" i="10"/>
  <c r="M47" i="10"/>
  <c r="P47" i="10"/>
  <c r="S47" i="10"/>
  <c r="V47" i="10"/>
  <c r="Y47" i="10"/>
  <c r="AJ47" i="10"/>
  <c r="AL47" i="10"/>
  <c r="AN47" i="10"/>
  <c r="AT47" i="10"/>
  <c r="D48" i="10"/>
  <c r="G48" i="10"/>
  <c r="J48" i="10"/>
  <c r="M48" i="10"/>
  <c r="P48" i="10"/>
  <c r="S48" i="10"/>
  <c r="V48" i="10"/>
  <c r="Y48" i="10"/>
  <c r="AJ48" i="10"/>
  <c r="AL48" i="10"/>
  <c r="AN48" i="10"/>
  <c r="AT48" i="10"/>
  <c r="D49" i="10"/>
  <c r="G49" i="10"/>
  <c r="J49" i="10"/>
  <c r="M49" i="10"/>
  <c r="P49" i="10"/>
  <c r="S49" i="10"/>
  <c r="V49" i="10"/>
  <c r="Y49" i="10"/>
  <c r="AJ49" i="10"/>
  <c r="AL49" i="10"/>
  <c r="AN49" i="10"/>
  <c r="AT49" i="10"/>
  <c r="D50" i="10"/>
  <c r="G50" i="10"/>
  <c r="J50" i="10"/>
  <c r="M50" i="10"/>
  <c r="P50" i="10"/>
  <c r="S50" i="10"/>
  <c r="V50" i="10"/>
  <c r="Y50" i="10"/>
  <c r="AJ50" i="10"/>
  <c r="AL50" i="10"/>
  <c r="AN50" i="10"/>
  <c r="AT50" i="10"/>
  <c r="D51" i="10"/>
  <c r="G51" i="10"/>
  <c r="J51" i="10"/>
  <c r="M51" i="10"/>
  <c r="P51" i="10"/>
  <c r="S51" i="10"/>
  <c r="V51" i="10"/>
  <c r="Y51" i="10"/>
  <c r="AJ51" i="10"/>
  <c r="C3" i="7"/>
  <c r="F3" i="7"/>
  <c r="I3" i="7"/>
  <c r="L3" i="7"/>
  <c r="O3" i="7"/>
  <c r="R3" i="7"/>
  <c r="U3" i="7"/>
  <c r="X3" i="7"/>
  <c r="D6" i="7"/>
  <c r="G6" i="7"/>
  <c r="J6" i="7"/>
  <c r="M6" i="7"/>
  <c r="P6" i="7"/>
  <c r="S6" i="7"/>
  <c r="V6" i="7"/>
  <c r="Y6" i="7"/>
  <c r="AH6" i="7" s="1" a="1"/>
  <c r="AB6" i="7" a="1"/>
  <c r="AC6" i="7" a="1"/>
  <c r="AD6" i="7" a="1"/>
  <c r="AE6" i="7" a="1"/>
  <c r="AF6" i="7" a="1"/>
  <c r="AG6" i="7" a="1"/>
  <c r="AT6" i="7" a="1"/>
  <c r="AT6" i="7" s="1"/>
  <c r="D7" i="7"/>
  <c r="G7" i="7"/>
  <c r="J7" i="7"/>
  <c r="M7" i="7"/>
  <c r="P7" i="7"/>
  <c r="S7" i="7"/>
  <c r="V7" i="7"/>
  <c r="Y7" i="7"/>
  <c r="AT7" i="7"/>
  <c r="D8" i="7"/>
  <c r="G8" i="7"/>
  <c r="J8" i="7"/>
  <c r="M8" i="7"/>
  <c r="P8" i="7"/>
  <c r="S8" i="7"/>
  <c r="V8" i="7"/>
  <c r="Y8" i="7"/>
  <c r="AT8" i="7"/>
  <c r="D9" i="7"/>
  <c r="G9" i="7"/>
  <c r="J9" i="7"/>
  <c r="M9" i="7"/>
  <c r="P9" i="7"/>
  <c r="S9" i="7"/>
  <c r="V9" i="7"/>
  <c r="Y9" i="7"/>
  <c r="AT9" i="7"/>
  <c r="D10" i="7"/>
  <c r="G10" i="7"/>
  <c r="J10" i="7"/>
  <c r="M10" i="7"/>
  <c r="P10" i="7"/>
  <c r="S10" i="7"/>
  <c r="V10" i="7"/>
  <c r="Y10" i="7"/>
  <c r="AT10" i="7"/>
  <c r="D11" i="7"/>
  <c r="G11" i="7"/>
  <c r="J11" i="7"/>
  <c r="M11" i="7"/>
  <c r="P11" i="7"/>
  <c r="S11" i="7"/>
  <c r="V11" i="7"/>
  <c r="Y11" i="7"/>
  <c r="AT11" i="7"/>
  <c r="D12" i="7"/>
  <c r="G12" i="7"/>
  <c r="J12" i="7"/>
  <c r="M12" i="7"/>
  <c r="P12" i="7"/>
  <c r="S12" i="7"/>
  <c r="V12" i="7"/>
  <c r="Y12" i="7"/>
  <c r="AT12" i="7"/>
  <c r="D13" i="7"/>
  <c r="G13" i="7"/>
  <c r="J13" i="7"/>
  <c r="M13" i="7"/>
  <c r="P13" i="7"/>
  <c r="S13" i="7"/>
  <c r="V13" i="7"/>
  <c r="Y13" i="7"/>
  <c r="AT13" i="7"/>
  <c r="D14" i="7"/>
  <c r="G14" i="7"/>
  <c r="J14" i="7"/>
  <c r="M14" i="7"/>
  <c r="P14" i="7"/>
  <c r="S14" i="7"/>
  <c r="V14" i="7"/>
  <c r="Y14" i="7"/>
  <c r="AT14" i="7"/>
  <c r="D15" i="7"/>
  <c r="G15" i="7"/>
  <c r="J15" i="7"/>
  <c r="M15" i="7"/>
  <c r="P15" i="7"/>
  <c r="S15" i="7"/>
  <c r="V15" i="7"/>
  <c r="Y15" i="7"/>
  <c r="AT15" i="7"/>
  <c r="D16" i="7"/>
  <c r="G16" i="7"/>
  <c r="J16" i="7"/>
  <c r="M16" i="7"/>
  <c r="P16" i="7"/>
  <c r="S16" i="7"/>
  <c r="V16" i="7"/>
  <c r="Y16" i="7"/>
  <c r="AT16" i="7"/>
  <c r="D17" i="7"/>
  <c r="G17" i="7"/>
  <c r="J17" i="7"/>
  <c r="M17" i="7"/>
  <c r="P17" i="7"/>
  <c r="S17" i="7"/>
  <c r="V17" i="7"/>
  <c r="Y17" i="7"/>
  <c r="AT17" i="7"/>
  <c r="D18" i="7"/>
  <c r="G18" i="7"/>
  <c r="J18" i="7"/>
  <c r="M18" i="7"/>
  <c r="P18" i="7"/>
  <c r="S18" i="7"/>
  <c r="V18" i="7"/>
  <c r="Y18" i="7"/>
  <c r="AT18" i="7"/>
  <c r="D19" i="7"/>
  <c r="G19" i="7"/>
  <c r="J19" i="7"/>
  <c r="M19" i="7"/>
  <c r="P19" i="7"/>
  <c r="S19" i="7"/>
  <c r="V19" i="7"/>
  <c r="Y19" i="7"/>
  <c r="AT19" i="7"/>
  <c r="D20" i="7"/>
  <c r="G20" i="7"/>
  <c r="J20" i="7"/>
  <c r="M20" i="7"/>
  <c r="P20" i="7"/>
  <c r="S20" i="7"/>
  <c r="V20" i="7"/>
  <c r="Y20" i="7"/>
  <c r="AT20" i="7"/>
  <c r="D21" i="7"/>
  <c r="G21" i="7"/>
  <c r="J21" i="7"/>
  <c r="M21" i="7"/>
  <c r="P21" i="7"/>
  <c r="S21" i="7"/>
  <c r="V21" i="7"/>
  <c r="Y21" i="7"/>
  <c r="AT21" i="7"/>
  <c r="D22" i="7"/>
  <c r="G22" i="7"/>
  <c r="J22" i="7"/>
  <c r="M22" i="7"/>
  <c r="P22" i="7"/>
  <c r="S22" i="7"/>
  <c r="V22" i="7"/>
  <c r="Y22" i="7"/>
  <c r="AT22" i="7"/>
  <c r="D23" i="7"/>
  <c r="G23" i="7"/>
  <c r="J23" i="7"/>
  <c r="M23" i="7"/>
  <c r="P23" i="7"/>
  <c r="S23" i="7"/>
  <c r="V23" i="7"/>
  <c r="Y23" i="7"/>
  <c r="AT23" i="7"/>
  <c r="D24" i="7"/>
  <c r="G24" i="7"/>
  <c r="J24" i="7"/>
  <c r="M24" i="7"/>
  <c r="P24" i="7"/>
  <c r="S24" i="7"/>
  <c r="V24" i="7"/>
  <c r="Y24" i="7"/>
  <c r="AT24" i="7"/>
  <c r="D25" i="7"/>
  <c r="G25" i="7"/>
  <c r="J25" i="7"/>
  <c r="M25" i="7"/>
  <c r="P25" i="7"/>
  <c r="S25" i="7"/>
  <c r="V25" i="7"/>
  <c r="Y25" i="7"/>
  <c r="AT25" i="7"/>
  <c r="D26" i="7"/>
  <c r="G26" i="7"/>
  <c r="J26" i="7"/>
  <c r="M26" i="7"/>
  <c r="P26" i="7"/>
  <c r="S26" i="7"/>
  <c r="V26" i="7"/>
  <c r="Y26" i="7"/>
  <c r="AT26" i="7"/>
  <c r="D27" i="7"/>
  <c r="G27" i="7"/>
  <c r="J27" i="7"/>
  <c r="M27" i="7"/>
  <c r="P27" i="7"/>
  <c r="S27" i="7"/>
  <c r="V27" i="7"/>
  <c r="Y27" i="7"/>
  <c r="AT27" i="7"/>
  <c r="D28" i="7"/>
  <c r="G28" i="7"/>
  <c r="J28" i="7"/>
  <c r="M28" i="7"/>
  <c r="P28" i="7"/>
  <c r="S28" i="7"/>
  <c r="V28" i="7"/>
  <c r="Y28" i="7"/>
  <c r="AT28" i="7"/>
  <c r="D29" i="7"/>
  <c r="G29" i="7"/>
  <c r="J29" i="7"/>
  <c r="M29" i="7"/>
  <c r="P29" i="7"/>
  <c r="S29" i="7"/>
  <c r="V29" i="7"/>
  <c r="Y29" i="7"/>
  <c r="AT29" i="7"/>
  <c r="D30" i="7"/>
  <c r="G30" i="7"/>
  <c r="J30" i="7"/>
  <c r="M30" i="7"/>
  <c r="P30" i="7"/>
  <c r="S30" i="7"/>
  <c r="V30" i="7"/>
  <c r="Y30" i="7"/>
  <c r="AT30" i="7"/>
  <c r="D31" i="7"/>
  <c r="G31" i="7"/>
  <c r="J31" i="7"/>
  <c r="M31" i="7"/>
  <c r="P31" i="7"/>
  <c r="S31" i="7"/>
  <c r="V31" i="7"/>
  <c r="Y31" i="7"/>
  <c r="AT31" i="7"/>
  <c r="D32" i="7"/>
  <c r="G32" i="7"/>
  <c r="J32" i="7"/>
  <c r="M32" i="7"/>
  <c r="P32" i="7"/>
  <c r="S32" i="7"/>
  <c r="V32" i="7"/>
  <c r="Y32" i="7"/>
  <c r="AT32" i="7"/>
  <c r="D33" i="7"/>
  <c r="G33" i="7"/>
  <c r="J33" i="7"/>
  <c r="M33" i="7"/>
  <c r="P33" i="7"/>
  <c r="S33" i="7"/>
  <c r="V33" i="7"/>
  <c r="Y33" i="7"/>
  <c r="AT33" i="7"/>
  <c r="D34" i="7"/>
  <c r="G34" i="7"/>
  <c r="J34" i="7"/>
  <c r="M34" i="7"/>
  <c r="P34" i="7"/>
  <c r="S34" i="7"/>
  <c r="V34" i="7"/>
  <c r="Y34" i="7"/>
  <c r="AJ34" i="7"/>
  <c r="AL34" i="7"/>
  <c r="AN34" i="7"/>
  <c r="AT34" i="7"/>
  <c r="D35" i="7"/>
  <c r="G35" i="7"/>
  <c r="J35" i="7"/>
  <c r="M35" i="7"/>
  <c r="P35" i="7"/>
  <c r="S35" i="7"/>
  <c r="V35" i="7"/>
  <c r="Y35" i="7"/>
  <c r="AJ35" i="7"/>
  <c r="AL35" i="7"/>
  <c r="AN35" i="7"/>
  <c r="AT35" i="7"/>
  <c r="D36" i="7"/>
  <c r="G36" i="7"/>
  <c r="J36" i="7"/>
  <c r="M36" i="7"/>
  <c r="P36" i="7"/>
  <c r="S36" i="7"/>
  <c r="V36" i="7"/>
  <c r="Y36" i="7"/>
  <c r="AJ36" i="7"/>
  <c r="AL36" i="7"/>
  <c r="AN36" i="7"/>
  <c r="AT36" i="7"/>
  <c r="D37" i="7"/>
  <c r="G37" i="7"/>
  <c r="J37" i="7"/>
  <c r="M37" i="7"/>
  <c r="P37" i="7"/>
  <c r="S37" i="7"/>
  <c r="V37" i="7"/>
  <c r="Y37" i="7"/>
  <c r="AJ37" i="7"/>
  <c r="AL37" i="7"/>
  <c r="AN37" i="7"/>
  <c r="AT37" i="7"/>
  <c r="D38" i="7"/>
  <c r="G38" i="7"/>
  <c r="J38" i="7"/>
  <c r="M38" i="7"/>
  <c r="P38" i="7"/>
  <c r="S38" i="7"/>
  <c r="V38" i="7"/>
  <c r="Y38" i="7"/>
  <c r="AJ38" i="7"/>
  <c r="AL38" i="7"/>
  <c r="AN38" i="7"/>
  <c r="AT38" i="7"/>
  <c r="D39" i="7"/>
  <c r="G39" i="7"/>
  <c r="J39" i="7"/>
  <c r="M39" i="7"/>
  <c r="P39" i="7"/>
  <c r="S39" i="7"/>
  <c r="V39" i="7"/>
  <c r="Y39" i="7"/>
  <c r="AJ39" i="7"/>
  <c r="AL39" i="7"/>
  <c r="AN39" i="7"/>
  <c r="AT39" i="7"/>
  <c r="D40" i="7"/>
  <c r="G40" i="7"/>
  <c r="J40" i="7"/>
  <c r="M40" i="7"/>
  <c r="P40" i="7"/>
  <c r="S40" i="7"/>
  <c r="V40" i="7"/>
  <c r="Y40" i="7"/>
  <c r="AJ40" i="7"/>
  <c r="AL40" i="7"/>
  <c r="AN40" i="7"/>
  <c r="AT40" i="7"/>
  <c r="D41" i="7"/>
  <c r="G41" i="7"/>
  <c r="J41" i="7"/>
  <c r="M41" i="7"/>
  <c r="P41" i="7"/>
  <c r="S41" i="7"/>
  <c r="V41" i="7"/>
  <c r="Y41" i="7"/>
  <c r="AJ41" i="7"/>
  <c r="AL41" i="7"/>
  <c r="AN41" i="7"/>
  <c r="AT41" i="7"/>
  <c r="D42" i="7"/>
  <c r="G42" i="7"/>
  <c r="J42" i="7"/>
  <c r="M42" i="7"/>
  <c r="P42" i="7"/>
  <c r="S42" i="7"/>
  <c r="V42" i="7"/>
  <c r="Y42" i="7"/>
  <c r="AJ42" i="7"/>
  <c r="AL42" i="7"/>
  <c r="AN42" i="7"/>
  <c r="AT42" i="7"/>
  <c r="D43" i="7"/>
  <c r="G43" i="7"/>
  <c r="J43" i="7"/>
  <c r="M43" i="7"/>
  <c r="P43" i="7"/>
  <c r="S43" i="7"/>
  <c r="V43" i="7"/>
  <c r="Y43" i="7"/>
  <c r="AJ43" i="7"/>
  <c r="AL43" i="7"/>
  <c r="AN43" i="7"/>
  <c r="AT43" i="7"/>
  <c r="D44" i="7"/>
  <c r="G44" i="7"/>
  <c r="J44" i="7"/>
  <c r="M44" i="7"/>
  <c r="P44" i="7"/>
  <c r="S44" i="7"/>
  <c r="V44" i="7"/>
  <c r="Y44" i="7"/>
  <c r="AJ44" i="7"/>
  <c r="AL44" i="7"/>
  <c r="AN44" i="7"/>
  <c r="AT44" i="7"/>
  <c r="D45" i="7"/>
  <c r="G45" i="7"/>
  <c r="J45" i="7"/>
  <c r="M45" i="7"/>
  <c r="P45" i="7"/>
  <c r="S45" i="7"/>
  <c r="V45" i="7"/>
  <c r="Y45" i="7"/>
  <c r="AJ45" i="7"/>
  <c r="AL45" i="7"/>
  <c r="AN45" i="7"/>
  <c r="AT45" i="7"/>
  <c r="D46" i="7"/>
  <c r="G46" i="7"/>
  <c r="J46" i="7"/>
  <c r="M46" i="7"/>
  <c r="P46" i="7"/>
  <c r="S46" i="7"/>
  <c r="V46" i="7"/>
  <c r="Y46" i="7"/>
  <c r="AJ46" i="7"/>
  <c r="AL46" i="7"/>
  <c r="AN46" i="7"/>
  <c r="AT46" i="7"/>
  <c r="D47" i="7"/>
  <c r="G47" i="7"/>
  <c r="J47" i="7"/>
  <c r="M47" i="7"/>
  <c r="P47" i="7"/>
  <c r="S47" i="7"/>
  <c r="V47" i="7"/>
  <c r="Y47" i="7"/>
  <c r="AJ47" i="7"/>
  <c r="AL47" i="7"/>
  <c r="AN47" i="7"/>
  <c r="AT47" i="7"/>
  <c r="D48" i="7"/>
  <c r="G48" i="7"/>
  <c r="J48" i="7"/>
  <c r="M48" i="7"/>
  <c r="P48" i="7"/>
  <c r="S48" i="7"/>
  <c r="V48" i="7"/>
  <c r="Y48" i="7"/>
  <c r="AJ48" i="7"/>
  <c r="AL48" i="7"/>
  <c r="AN48" i="7"/>
  <c r="AT48" i="7"/>
  <c r="D49" i="7"/>
  <c r="G49" i="7"/>
  <c r="J49" i="7"/>
  <c r="M49" i="7"/>
  <c r="P49" i="7"/>
  <c r="S49" i="7"/>
  <c r="V49" i="7"/>
  <c r="Y49" i="7"/>
  <c r="AJ49" i="7"/>
  <c r="AL49" i="7"/>
  <c r="AN49" i="7"/>
  <c r="AT49" i="7"/>
  <c r="D50" i="7"/>
  <c r="G50" i="7"/>
  <c r="J50" i="7"/>
  <c r="M50" i="7"/>
  <c r="P50" i="7"/>
  <c r="S50" i="7"/>
  <c r="V50" i="7"/>
  <c r="Y50" i="7"/>
  <c r="AJ50" i="7"/>
  <c r="AL50" i="7"/>
  <c r="AN50" i="7"/>
  <c r="AT50" i="7"/>
  <c r="D51" i="7"/>
  <c r="G51" i="7"/>
  <c r="J51" i="7"/>
  <c r="M51" i="7"/>
  <c r="P51" i="7"/>
  <c r="S51" i="7"/>
  <c r="V51" i="7"/>
  <c r="Y51" i="7"/>
  <c r="C3" i="6"/>
  <c r="F3" i="6"/>
  <c r="I3" i="6"/>
  <c r="L3" i="6"/>
  <c r="O3" i="6"/>
  <c r="R3" i="6"/>
  <c r="U3" i="6"/>
  <c r="X3" i="6"/>
  <c r="D6" i="6"/>
  <c r="G6" i="6"/>
  <c r="AB6" i="6" s="1" a="1"/>
  <c r="J6" i="6"/>
  <c r="M6" i="6"/>
  <c r="AD6" i="6" s="1" a="1"/>
  <c r="P6" i="6"/>
  <c r="S6" i="6"/>
  <c r="AF6" i="6" s="1" a="1"/>
  <c r="V6" i="6"/>
  <c r="Y6" i="6"/>
  <c r="AH6" i="6" s="1" a="1"/>
  <c r="AC6" i="6" a="1"/>
  <c r="AE6" i="6" a="1"/>
  <c r="AG6" i="6" a="1"/>
  <c r="AT6" i="6" a="1"/>
  <c r="AT6" i="6"/>
  <c r="D7" i="6"/>
  <c r="G7" i="6"/>
  <c r="J7" i="6"/>
  <c r="M7" i="6"/>
  <c r="P7" i="6"/>
  <c r="S7" i="6"/>
  <c r="V7" i="6"/>
  <c r="Y7" i="6"/>
  <c r="AT7" i="6"/>
  <c r="D8" i="6"/>
  <c r="G8" i="6"/>
  <c r="J8" i="6"/>
  <c r="M8" i="6"/>
  <c r="P8" i="6"/>
  <c r="S8" i="6"/>
  <c r="V8" i="6"/>
  <c r="Y8" i="6"/>
  <c r="AT8" i="6"/>
  <c r="D9" i="6"/>
  <c r="G9" i="6"/>
  <c r="J9" i="6"/>
  <c r="M9" i="6"/>
  <c r="P9" i="6"/>
  <c r="S9" i="6"/>
  <c r="V9" i="6"/>
  <c r="Y9" i="6"/>
  <c r="AT9" i="6"/>
  <c r="D10" i="6"/>
  <c r="G10" i="6"/>
  <c r="J10" i="6"/>
  <c r="M10" i="6"/>
  <c r="P10" i="6"/>
  <c r="S10" i="6"/>
  <c r="V10" i="6"/>
  <c r="Y10" i="6"/>
  <c r="AT10" i="6"/>
  <c r="D11" i="6"/>
  <c r="G11" i="6"/>
  <c r="J11" i="6"/>
  <c r="M11" i="6"/>
  <c r="P11" i="6"/>
  <c r="S11" i="6"/>
  <c r="V11" i="6"/>
  <c r="Y11" i="6"/>
  <c r="AT11" i="6"/>
  <c r="D12" i="6"/>
  <c r="G12" i="6"/>
  <c r="J12" i="6"/>
  <c r="M12" i="6"/>
  <c r="P12" i="6"/>
  <c r="S12" i="6"/>
  <c r="V12" i="6"/>
  <c r="Y12" i="6"/>
  <c r="AT12" i="6"/>
  <c r="D13" i="6"/>
  <c r="G13" i="6"/>
  <c r="J13" i="6"/>
  <c r="M13" i="6"/>
  <c r="P13" i="6"/>
  <c r="S13" i="6"/>
  <c r="V13" i="6"/>
  <c r="Y13" i="6"/>
  <c r="AT13" i="6"/>
  <c r="D14" i="6"/>
  <c r="G14" i="6"/>
  <c r="J14" i="6"/>
  <c r="M14" i="6"/>
  <c r="P14" i="6"/>
  <c r="S14" i="6"/>
  <c r="V14" i="6"/>
  <c r="Y14" i="6"/>
  <c r="AT14" i="6"/>
  <c r="D15" i="6"/>
  <c r="G15" i="6"/>
  <c r="J15" i="6"/>
  <c r="M15" i="6"/>
  <c r="P15" i="6"/>
  <c r="S15" i="6"/>
  <c r="V15" i="6"/>
  <c r="Y15" i="6"/>
  <c r="AT15" i="6"/>
  <c r="D16" i="6"/>
  <c r="G16" i="6"/>
  <c r="J16" i="6"/>
  <c r="M16" i="6"/>
  <c r="P16" i="6"/>
  <c r="S16" i="6"/>
  <c r="V16" i="6"/>
  <c r="Y16" i="6"/>
  <c r="AT16" i="6"/>
  <c r="D17" i="6"/>
  <c r="G17" i="6"/>
  <c r="J17" i="6"/>
  <c r="M17" i="6"/>
  <c r="P17" i="6"/>
  <c r="S17" i="6"/>
  <c r="V17" i="6"/>
  <c r="Y17" i="6"/>
  <c r="AT17" i="6"/>
  <c r="D18" i="6"/>
  <c r="G18" i="6"/>
  <c r="J18" i="6"/>
  <c r="M18" i="6"/>
  <c r="P18" i="6"/>
  <c r="S18" i="6"/>
  <c r="V18" i="6"/>
  <c r="Y18" i="6"/>
  <c r="AT18" i="6"/>
  <c r="D19" i="6"/>
  <c r="G19" i="6"/>
  <c r="J19" i="6"/>
  <c r="M19" i="6"/>
  <c r="P19" i="6"/>
  <c r="S19" i="6"/>
  <c r="V19" i="6"/>
  <c r="Y19" i="6"/>
  <c r="AT19" i="6"/>
  <c r="D20" i="6"/>
  <c r="G20" i="6"/>
  <c r="J20" i="6"/>
  <c r="M20" i="6"/>
  <c r="P20" i="6"/>
  <c r="S20" i="6"/>
  <c r="V20" i="6"/>
  <c r="Y20" i="6"/>
  <c r="AT20" i="6"/>
  <c r="D21" i="6"/>
  <c r="G21" i="6"/>
  <c r="J21" i="6"/>
  <c r="M21" i="6"/>
  <c r="P21" i="6"/>
  <c r="S21" i="6"/>
  <c r="V21" i="6"/>
  <c r="Y21" i="6"/>
  <c r="AT21" i="6"/>
  <c r="D22" i="6"/>
  <c r="G22" i="6"/>
  <c r="J22" i="6"/>
  <c r="M22" i="6"/>
  <c r="P22" i="6"/>
  <c r="S22" i="6"/>
  <c r="V22" i="6"/>
  <c r="Y22" i="6"/>
  <c r="AT22" i="6"/>
  <c r="D23" i="6"/>
  <c r="G23" i="6"/>
  <c r="J23" i="6"/>
  <c r="M23" i="6"/>
  <c r="P23" i="6"/>
  <c r="S23" i="6"/>
  <c r="V23" i="6"/>
  <c r="Y23" i="6"/>
  <c r="AT23" i="6"/>
  <c r="D24" i="6"/>
  <c r="G24" i="6"/>
  <c r="J24" i="6"/>
  <c r="M24" i="6"/>
  <c r="P24" i="6"/>
  <c r="S24" i="6"/>
  <c r="V24" i="6"/>
  <c r="Y24" i="6"/>
  <c r="AT24" i="6"/>
  <c r="D25" i="6"/>
  <c r="G25" i="6"/>
  <c r="J25" i="6"/>
  <c r="M25" i="6"/>
  <c r="P25" i="6"/>
  <c r="S25" i="6"/>
  <c r="V25" i="6"/>
  <c r="Y25" i="6"/>
  <c r="AJ25" i="6"/>
  <c r="AL25" i="6"/>
  <c r="AN25" i="6"/>
  <c r="AT25" i="6"/>
  <c r="D26" i="6"/>
  <c r="G26" i="6"/>
  <c r="J26" i="6"/>
  <c r="M26" i="6"/>
  <c r="P26" i="6"/>
  <c r="S26" i="6"/>
  <c r="V26" i="6"/>
  <c r="Y26" i="6"/>
  <c r="AJ26" i="6"/>
  <c r="AL26" i="6"/>
  <c r="AN26" i="6"/>
  <c r="AT26" i="6"/>
  <c r="D27" i="6"/>
  <c r="G27" i="6"/>
  <c r="J27" i="6"/>
  <c r="M27" i="6"/>
  <c r="P27" i="6"/>
  <c r="S27" i="6"/>
  <c r="V27" i="6"/>
  <c r="Y27" i="6"/>
  <c r="AJ27" i="6"/>
  <c r="AL27" i="6"/>
  <c r="AN27" i="6"/>
  <c r="AT27" i="6"/>
  <c r="D28" i="6"/>
  <c r="G28" i="6"/>
  <c r="J28" i="6"/>
  <c r="M28" i="6"/>
  <c r="P28" i="6"/>
  <c r="S28" i="6"/>
  <c r="V28" i="6"/>
  <c r="Y28" i="6"/>
  <c r="AJ28" i="6"/>
  <c r="AL28" i="6"/>
  <c r="AN28" i="6"/>
  <c r="AT28" i="6"/>
  <c r="D29" i="6"/>
  <c r="G29" i="6"/>
  <c r="J29" i="6"/>
  <c r="M29" i="6"/>
  <c r="P29" i="6"/>
  <c r="S29" i="6"/>
  <c r="V29" i="6"/>
  <c r="Y29" i="6"/>
  <c r="AJ29" i="6"/>
  <c r="AL29" i="6"/>
  <c r="AN29" i="6"/>
  <c r="AT29" i="6"/>
  <c r="D30" i="6"/>
  <c r="G30" i="6"/>
  <c r="J30" i="6"/>
  <c r="M30" i="6"/>
  <c r="P30" i="6"/>
  <c r="S30" i="6"/>
  <c r="V30" i="6"/>
  <c r="Y30" i="6"/>
  <c r="AJ30" i="6"/>
  <c r="AL30" i="6"/>
  <c r="AN30" i="6"/>
  <c r="AT30" i="6"/>
  <c r="D31" i="6"/>
  <c r="G31" i="6"/>
  <c r="J31" i="6"/>
  <c r="M31" i="6"/>
  <c r="P31" i="6"/>
  <c r="S31" i="6"/>
  <c r="V31" i="6"/>
  <c r="Y31" i="6"/>
  <c r="AJ31" i="6"/>
  <c r="AL31" i="6"/>
  <c r="AN31" i="6"/>
  <c r="AT31" i="6"/>
  <c r="D32" i="6"/>
  <c r="G32" i="6"/>
  <c r="J32" i="6"/>
  <c r="M32" i="6"/>
  <c r="P32" i="6"/>
  <c r="S32" i="6"/>
  <c r="V32" i="6"/>
  <c r="Y32" i="6"/>
  <c r="AJ32" i="6"/>
  <c r="AL32" i="6"/>
  <c r="AN32" i="6"/>
  <c r="AT32" i="6"/>
  <c r="D33" i="6"/>
  <c r="G33" i="6"/>
  <c r="J33" i="6"/>
  <c r="M33" i="6"/>
  <c r="P33" i="6"/>
  <c r="S33" i="6"/>
  <c r="V33" i="6"/>
  <c r="Y33" i="6"/>
  <c r="AJ33" i="6"/>
  <c r="AL33" i="6"/>
  <c r="AN33" i="6"/>
  <c r="AT33" i="6"/>
  <c r="D34" i="6"/>
  <c r="G34" i="6"/>
  <c r="J34" i="6"/>
  <c r="M34" i="6"/>
  <c r="P34" i="6"/>
  <c r="S34" i="6"/>
  <c r="V34" i="6"/>
  <c r="Y34" i="6"/>
  <c r="AJ34" i="6"/>
  <c r="AL34" i="6"/>
  <c r="AN34" i="6"/>
  <c r="AT34" i="6"/>
  <c r="D35" i="6"/>
  <c r="G35" i="6"/>
  <c r="J35" i="6"/>
  <c r="M35" i="6"/>
  <c r="P35" i="6"/>
  <c r="S35" i="6"/>
  <c r="V35" i="6"/>
  <c r="Y35" i="6"/>
  <c r="AJ35" i="6"/>
  <c r="AL35" i="6"/>
  <c r="AN35" i="6"/>
  <c r="AT35" i="6"/>
  <c r="D36" i="6"/>
  <c r="G36" i="6"/>
  <c r="J36" i="6"/>
  <c r="M36" i="6"/>
  <c r="P36" i="6"/>
  <c r="S36" i="6"/>
  <c r="V36" i="6"/>
  <c r="Y36" i="6"/>
  <c r="AJ36" i="6"/>
  <c r="AL36" i="6"/>
  <c r="AN36" i="6"/>
  <c r="AT36" i="6"/>
  <c r="D37" i="6"/>
  <c r="G37" i="6"/>
  <c r="J37" i="6"/>
  <c r="M37" i="6"/>
  <c r="P37" i="6"/>
  <c r="S37" i="6"/>
  <c r="V37" i="6"/>
  <c r="Y37" i="6"/>
  <c r="AJ37" i="6"/>
  <c r="AL37" i="6"/>
  <c r="AN37" i="6"/>
  <c r="AT37" i="6"/>
  <c r="D38" i="6"/>
  <c r="G38" i="6"/>
  <c r="J38" i="6"/>
  <c r="M38" i="6"/>
  <c r="P38" i="6"/>
  <c r="S38" i="6"/>
  <c r="V38" i="6"/>
  <c r="Y38" i="6"/>
  <c r="AJ38" i="6"/>
  <c r="AL38" i="6"/>
  <c r="AN38" i="6"/>
  <c r="AT38" i="6"/>
  <c r="D39" i="6"/>
  <c r="G39" i="6"/>
  <c r="J39" i="6"/>
  <c r="M39" i="6"/>
  <c r="P39" i="6"/>
  <c r="S39" i="6"/>
  <c r="V39" i="6"/>
  <c r="Y39" i="6"/>
  <c r="AJ39" i="6"/>
  <c r="AL39" i="6"/>
  <c r="AN39" i="6"/>
  <c r="AT39" i="6"/>
  <c r="D40" i="6"/>
  <c r="G40" i="6"/>
  <c r="J40" i="6"/>
  <c r="M40" i="6"/>
  <c r="P40" i="6"/>
  <c r="S40" i="6"/>
  <c r="V40" i="6"/>
  <c r="Y40" i="6"/>
  <c r="AJ40" i="6"/>
  <c r="AL40" i="6"/>
  <c r="AN40" i="6"/>
  <c r="AT40" i="6"/>
  <c r="D41" i="6"/>
  <c r="G41" i="6"/>
  <c r="J41" i="6"/>
  <c r="M41" i="6"/>
  <c r="P41" i="6"/>
  <c r="S41" i="6"/>
  <c r="V41" i="6"/>
  <c r="Y41" i="6"/>
  <c r="AJ41" i="6"/>
  <c r="AL41" i="6"/>
  <c r="AN41" i="6"/>
  <c r="AT41" i="6"/>
  <c r="D42" i="6"/>
  <c r="G42" i="6"/>
  <c r="J42" i="6"/>
  <c r="M42" i="6"/>
  <c r="P42" i="6"/>
  <c r="S42" i="6"/>
  <c r="V42" i="6"/>
  <c r="Y42" i="6"/>
  <c r="AJ42" i="6"/>
  <c r="AL42" i="6"/>
  <c r="AN42" i="6"/>
  <c r="AT42" i="6"/>
  <c r="D43" i="6"/>
  <c r="G43" i="6"/>
  <c r="J43" i="6"/>
  <c r="M43" i="6"/>
  <c r="P43" i="6"/>
  <c r="S43" i="6"/>
  <c r="V43" i="6"/>
  <c r="Y43" i="6"/>
  <c r="AJ43" i="6"/>
  <c r="AL43" i="6"/>
  <c r="AN43" i="6"/>
  <c r="AT43" i="6"/>
  <c r="D44" i="6"/>
  <c r="G44" i="6"/>
  <c r="J44" i="6"/>
  <c r="M44" i="6"/>
  <c r="P44" i="6"/>
  <c r="S44" i="6"/>
  <c r="V44" i="6"/>
  <c r="Y44" i="6"/>
  <c r="AJ44" i="6"/>
  <c r="AL44" i="6"/>
  <c r="AN44" i="6"/>
  <c r="AT44" i="6"/>
  <c r="D45" i="6"/>
  <c r="G45" i="6"/>
  <c r="J45" i="6"/>
  <c r="M45" i="6"/>
  <c r="P45" i="6"/>
  <c r="S45" i="6"/>
  <c r="V45" i="6"/>
  <c r="Y45" i="6"/>
  <c r="AJ45" i="6"/>
  <c r="AL45" i="6"/>
  <c r="AN45" i="6"/>
  <c r="AT45" i="6"/>
  <c r="D46" i="6"/>
  <c r="G46" i="6"/>
  <c r="J46" i="6"/>
  <c r="M46" i="6"/>
  <c r="P46" i="6"/>
  <c r="S46" i="6"/>
  <c r="V46" i="6"/>
  <c r="Y46" i="6"/>
  <c r="AJ46" i="6"/>
  <c r="AL46" i="6"/>
  <c r="AN46" i="6"/>
  <c r="AT46" i="6"/>
  <c r="D47" i="6"/>
  <c r="G47" i="6"/>
  <c r="J47" i="6"/>
  <c r="M47" i="6"/>
  <c r="P47" i="6"/>
  <c r="S47" i="6"/>
  <c r="V47" i="6"/>
  <c r="Y47" i="6"/>
  <c r="AJ47" i="6"/>
  <c r="AL47" i="6"/>
  <c r="AN47" i="6"/>
  <c r="AT47" i="6"/>
  <c r="D48" i="6"/>
  <c r="G48" i="6"/>
  <c r="J48" i="6"/>
  <c r="M48" i="6"/>
  <c r="P48" i="6"/>
  <c r="S48" i="6"/>
  <c r="V48" i="6"/>
  <c r="Y48" i="6"/>
  <c r="AJ48" i="6"/>
  <c r="AL48" i="6"/>
  <c r="AN48" i="6"/>
  <c r="AT48" i="6"/>
  <c r="D49" i="6"/>
  <c r="G49" i="6"/>
  <c r="J49" i="6"/>
  <c r="M49" i="6"/>
  <c r="P49" i="6"/>
  <c r="S49" i="6"/>
  <c r="V49" i="6"/>
  <c r="Y49" i="6"/>
  <c r="AJ49" i="6"/>
  <c r="AL49" i="6"/>
  <c r="AN49" i="6"/>
  <c r="AT49" i="6"/>
  <c r="D50" i="6"/>
  <c r="G50" i="6"/>
  <c r="J50" i="6"/>
  <c r="M50" i="6"/>
  <c r="P50" i="6"/>
  <c r="S50" i="6"/>
  <c r="V50" i="6"/>
  <c r="Y50" i="6"/>
  <c r="AJ50" i="6"/>
  <c r="AL50" i="6"/>
  <c r="AN50" i="6"/>
  <c r="AT50" i="6"/>
  <c r="D51" i="6"/>
  <c r="G51" i="6"/>
  <c r="J51" i="6"/>
  <c r="M51" i="6"/>
  <c r="P51" i="6"/>
  <c r="S51" i="6"/>
  <c r="V51" i="6"/>
  <c r="Y51" i="6"/>
  <c r="AJ51" i="6"/>
  <c r="C3" i="16"/>
  <c r="F3" i="16"/>
  <c r="I3" i="16"/>
  <c r="L3" i="16"/>
  <c r="O3" i="16"/>
  <c r="R3" i="16"/>
  <c r="U3" i="16"/>
  <c r="X3" i="16"/>
  <c r="F4" i="16"/>
  <c r="I4" i="16"/>
  <c r="L4" i="16"/>
  <c r="O4" i="16"/>
  <c r="R4" i="16"/>
  <c r="U4" i="16"/>
  <c r="X4" i="16"/>
  <c r="D6" i="16"/>
  <c r="G6" i="16"/>
  <c r="J6" i="16"/>
  <c r="M6" i="16"/>
  <c r="P6" i="16"/>
  <c r="S6" i="16"/>
  <c r="V6" i="16"/>
  <c r="AG6" i="16" s="1" a="1"/>
  <c r="Y6" i="16"/>
  <c r="AH6" i="16" s="1" a="1"/>
  <c r="AB6" i="16" a="1"/>
  <c r="AC6" i="16" a="1"/>
  <c r="AD6" i="16" a="1"/>
  <c r="AE6" i="16" a="1"/>
  <c r="AF6" i="16" a="1"/>
  <c r="AT6" i="16" a="1"/>
  <c r="AT7" i="16" s="1"/>
  <c r="D7" i="16"/>
  <c r="G7" i="16"/>
  <c r="J7" i="16"/>
  <c r="M7" i="16"/>
  <c r="P7" i="16"/>
  <c r="S7" i="16"/>
  <c r="V7" i="16"/>
  <c r="Y7" i="16"/>
  <c r="D8" i="16"/>
  <c r="G8" i="16"/>
  <c r="J8" i="16"/>
  <c r="M8" i="16"/>
  <c r="P8" i="16"/>
  <c r="S8" i="16"/>
  <c r="V8" i="16"/>
  <c r="Y8" i="16"/>
  <c r="D9" i="16"/>
  <c r="G9" i="16"/>
  <c r="J9" i="16"/>
  <c r="M9" i="16"/>
  <c r="P9" i="16"/>
  <c r="S9" i="16"/>
  <c r="V9" i="16"/>
  <c r="Y9" i="16"/>
  <c r="AT9" i="16"/>
  <c r="D10" i="16"/>
  <c r="G10" i="16"/>
  <c r="J10" i="16"/>
  <c r="M10" i="16"/>
  <c r="P10" i="16"/>
  <c r="S10" i="16"/>
  <c r="V10" i="16"/>
  <c r="Y10" i="16"/>
  <c r="AT10" i="16"/>
  <c r="D11" i="16"/>
  <c r="G11" i="16"/>
  <c r="J11" i="16"/>
  <c r="M11" i="16"/>
  <c r="P11" i="16"/>
  <c r="S11" i="16"/>
  <c r="V11" i="16"/>
  <c r="Y11" i="16"/>
  <c r="D12" i="16"/>
  <c r="G12" i="16"/>
  <c r="J12" i="16"/>
  <c r="M12" i="16"/>
  <c r="P12" i="16"/>
  <c r="S12" i="16"/>
  <c r="V12" i="16"/>
  <c r="Y12" i="16"/>
  <c r="D13" i="16"/>
  <c r="G13" i="16"/>
  <c r="J13" i="16"/>
  <c r="M13" i="16"/>
  <c r="P13" i="16"/>
  <c r="S13" i="16"/>
  <c r="V13" i="16"/>
  <c r="Y13" i="16"/>
  <c r="AT13" i="16"/>
  <c r="D14" i="16"/>
  <c r="G14" i="16"/>
  <c r="J14" i="16"/>
  <c r="M14" i="16"/>
  <c r="P14" i="16"/>
  <c r="S14" i="16"/>
  <c r="V14" i="16"/>
  <c r="Y14" i="16"/>
  <c r="AT14" i="16"/>
  <c r="D15" i="16"/>
  <c r="G15" i="16"/>
  <c r="J15" i="16"/>
  <c r="M15" i="16"/>
  <c r="P15" i="16"/>
  <c r="S15" i="16"/>
  <c r="V15" i="16"/>
  <c r="Y15" i="16"/>
  <c r="D16" i="16"/>
  <c r="G16" i="16"/>
  <c r="J16" i="16"/>
  <c r="M16" i="16"/>
  <c r="P16" i="16"/>
  <c r="S16" i="16"/>
  <c r="V16" i="16"/>
  <c r="Y16" i="16"/>
  <c r="D17" i="16"/>
  <c r="G17" i="16"/>
  <c r="J17" i="16"/>
  <c r="M17" i="16"/>
  <c r="P17" i="16"/>
  <c r="S17" i="16"/>
  <c r="V17" i="16"/>
  <c r="Y17" i="16"/>
  <c r="AT17" i="16"/>
  <c r="D18" i="16"/>
  <c r="G18" i="16"/>
  <c r="J18" i="16"/>
  <c r="M18" i="16"/>
  <c r="P18" i="16"/>
  <c r="S18" i="16"/>
  <c r="V18" i="16"/>
  <c r="Y18" i="16"/>
  <c r="AT18" i="16"/>
  <c r="D19" i="16"/>
  <c r="G19" i="16"/>
  <c r="J19" i="16"/>
  <c r="M19" i="16"/>
  <c r="P19" i="16"/>
  <c r="S19" i="16"/>
  <c r="V19" i="16"/>
  <c r="Y19" i="16"/>
  <c r="D20" i="16"/>
  <c r="G20" i="16"/>
  <c r="J20" i="16"/>
  <c r="M20" i="16"/>
  <c r="P20" i="16"/>
  <c r="S20" i="16"/>
  <c r="V20" i="16"/>
  <c r="Y20" i="16"/>
  <c r="D21" i="16"/>
  <c r="G21" i="16"/>
  <c r="J21" i="16"/>
  <c r="M21" i="16"/>
  <c r="P21" i="16"/>
  <c r="S21" i="16"/>
  <c r="V21" i="16"/>
  <c r="Y21" i="16"/>
  <c r="AT21" i="16"/>
  <c r="D22" i="16"/>
  <c r="G22" i="16"/>
  <c r="J22" i="16"/>
  <c r="M22" i="16"/>
  <c r="P22" i="16"/>
  <c r="S22" i="16"/>
  <c r="V22" i="16"/>
  <c r="Y22" i="16"/>
  <c r="AT22" i="16"/>
  <c r="D23" i="16"/>
  <c r="G23" i="16"/>
  <c r="J23" i="16"/>
  <c r="M23" i="16"/>
  <c r="P23" i="16"/>
  <c r="S23" i="16"/>
  <c r="V23" i="16"/>
  <c r="Y23" i="16"/>
  <c r="D24" i="16"/>
  <c r="G24" i="16"/>
  <c r="J24" i="16"/>
  <c r="M24" i="16"/>
  <c r="P24" i="16"/>
  <c r="S24" i="16"/>
  <c r="V24" i="16"/>
  <c r="Y24" i="16"/>
  <c r="D25" i="16"/>
  <c r="G25" i="16"/>
  <c r="J25" i="16"/>
  <c r="M25" i="16"/>
  <c r="P25" i="16"/>
  <c r="S25" i="16"/>
  <c r="V25" i="16"/>
  <c r="Y25" i="16"/>
  <c r="AT25" i="16"/>
  <c r="D26" i="16"/>
  <c r="G26" i="16"/>
  <c r="J26" i="16"/>
  <c r="M26" i="16"/>
  <c r="P26" i="16"/>
  <c r="S26" i="16"/>
  <c r="V26" i="16"/>
  <c r="Y26" i="16"/>
  <c r="AT26" i="16"/>
  <c r="D27" i="16"/>
  <c r="G27" i="16"/>
  <c r="J27" i="16"/>
  <c r="M27" i="16"/>
  <c r="P27" i="16"/>
  <c r="S27" i="16"/>
  <c r="V27" i="16"/>
  <c r="Y27" i="16"/>
  <c r="D28" i="16"/>
  <c r="G28" i="16"/>
  <c r="J28" i="16"/>
  <c r="M28" i="16"/>
  <c r="P28" i="16"/>
  <c r="S28" i="16"/>
  <c r="V28" i="16"/>
  <c r="Y28" i="16"/>
  <c r="D29" i="16"/>
  <c r="G29" i="16"/>
  <c r="J29" i="16"/>
  <c r="M29" i="16"/>
  <c r="P29" i="16"/>
  <c r="S29" i="16"/>
  <c r="V29" i="16"/>
  <c r="Y29" i="16"/>
  <c r="AT29" i="16"/>
  <c r="D30" i="16"/>
  <c r="G30" i="16"/>
  <c r="J30" i="16"/>
  <c r="M30" i="16"/>
  <c r="P30" i="16"/>
  <c r="S30" i="16"/>
  <c r="V30" i="16"/>
  <c r="Y30" i="16"/>
  <c r="AT30" i="16"/>
  <c r="D31" i="16"/>
  <c r="G31" i="16"/>
  <c r="J31" i="16"/>
  <c r="M31" i="16"/>
  <c r="P31" i="16"/>
  <c r="S31" i="16"/>
  <c r="V31" i="16"/>
  <c r="Y31" i="16"/>
  <c r="AA6" i="16" a="1"/>
  <c r="D32" i="16"/>
  <c r="G32" i="16"/>
  <c r="J32" i="16"/>
  <c r="M32" i="16"/>
  <c r="P32" i="16"/>
  <c r="S32" i="16"/>
  <c r="V32" i="16"/>
  <c r="Y32" i="16"/>
  <c r="AT32" i="16"/>
  <c r="D33" i="16"/>
  <c r="G33" i="16"/>
  <c r="J33" i="16"/>
  <c r="M33" i="16"/>
  <c r="P33" i="16"/>
  <c r="S33" i="16"/>
  <c r="V33" i="16"/>
  <c r="Y33" i="16"/>
  <c r="AT33" i="16"/>
  <c r="D34" i="16"/>
  <c r="G34" i="16"/>
  <c r="J34" i="16"/>
  <c r="M34" i="16"/>
  <c r="P34" i="16"/>
  <c r="S34" i="16"/>
  <c r="V34" i="16"/>
  <c r="Y34" i="16"/>
  <c r="D35" i="16"/>
  <c r="G35" i="16"/>
  <c r="J35" i="16"/>
  <c r="M35" i="16"/>
  <c r="P35" i="16"/>
  <c r="S35" i="16"/>
  <c r="V35" i="16"/>
  <c r="Y35" i="16"/>
  <c r="D36" i="16"/>
  <c r="G36" i="16"/>
  <c r="J36" i="16"/>
  <c r="M36" i="16"/>
  <c r="P36" i="16"/>
  <c r="S36" i="16"/>
  <c r="V36" i="16"/>
  <c r="Y36" i="16"/>
  <c r="AT36" i="16"/>
  <c r="D37" i="16"/>
  <c r="G37" i="16"/>
  <c r="J37" i="16"/>
  <c r="M37" i="16"/>
  <c r="P37" i="16"/>
  <c r="S37" i="16"/>
  <c r="V37" i="16"/>
  <c r="Y37" i="16"/>
  <c r="AJ37" i="16"/>
  <c r="AL37" i="16"/>
  <c r="AN37" i="16"/>
  <c r="AT37" i="16"/>
  <c r="D38" i="16"/>
  <c r="G38" i="16"/>
  <c r="J38" i="16"/>
  <c r="M38" i="16"/>
  <c r="P38" i="16"/>
  <c r="S38" i="16"/>
  <c r="V38" i="16"/>
  <c r="Y38" i="16"/>
  <c r="AJ38" i="16"/>
  <c r="AL38" i="16"/>
  <c r="AN38" i="16"/>
  <c r="AT38" i="16"/>
  <c r="D39" i="16"/>
  <c r="G39" i="16"/>
  <c r="J39" i="16"/>
  <c r="M39" i="16"/>
  <c r="P39" i="16"/>
  <c r="S39" i="16"/>
  <c r="V39" i="16"/>
  <c r="Y39" i="16"/>
  <c r="AJ39" i="16"/>
  <c r="AL39" i="16"/>
  <c r="AN39" i="16"/>
  <c r="AT39" i="16"/>
  <c r="D40" i="16"/>
  <c r="G40" i="16"/>
  <c r="J40" i="16"/>
  <c r="M40" i="16"/>
  <c r="P40" i="16"/>
  <c r="S40" i="16"/>
  <c r="V40" i="16"/>
  <c r="Y40" i="16"/>
  <c r="AJ40" i="16"/>
  <c r="AL40" i="16"/>
  <c r="AN40" i="16"/>
  <c r="AT40" i="16"/>
  <c r="D41" i="16"/>
  <c r="G41" i="16"/>
  <c r="J41" i="16"/>
  <c r="M41" i="16"/>
  <c r="P41" i="16"/>
  <c r="S41" i="16"/>
  <c r="V41" i="16"/>
  <c r="Y41" i="16"/>
  <c r="AJ41" i="16"/>
  <c r="AL41" i="16"/>
  <c r="AN41" i="16"/>
  <c r="AT41" i="16"/>
  <c r="D42" i="16"/>
  <c r="G42" i="16"/>
  <c r="J42" i="16"/>
  <c r="M42" i="16"/>
  <c r="P42" i="16"/>
  <c r="S42" i="16"/>
  <c r="V42" i="16"/>
  <c r="Y42" i="16"/>
  <c r="AJ42" i="16"/>
  <c r="AL42" i="16"/>
  <c r="AN42" i="16"/>
  <c r="AT42" i="16"/>
  <c r="D43" i="16"/>
  <c r="G43" i="16"/>
  <c r="J43" i="16"/>
  <c r="M43" i="16"/>
  <c r="P43" i="16"/>
  <c r="S43" i="16"/>
  <c r="V43" i="16"/>
  <c r="Y43" i="16"/>
  <c r="AJ43" i="16"/>
  <c r="AL43" i="16"/>
  <c r="AN43" i="16"/>
  <c r="AT43" i="16"/>
  <c r="D44" i="16"/>
  <c r="G44" i="16"/>
  <c r="J44" i="16"/>
  <c r="M44" i="16"/>
  <c r="P44" i="16"/>
  <c r="S44" i="16"/>
  <c r="V44" i="16"/>
  <c r="Y44" i="16"/>
  <c r="AJ44" i="16"/>
  <c r="AL44" i="16"/>
  <c r="AN44" i="16"/>
  <c r="AT44" i="16"/>
  <c r="D45" i="16"/>
  <c r="G45" i="16"/>
  <c r="J45" i="16"/>
  <c r="M45" i="16"/>
  <c r="P45" i="16"/>
  <c r="S45" i="16"/>
  <c r="V45" i="16"/>
  <c r="Y45" i="16"/>
  <c r="AJ45" i="16"/>
  <c r="AL45" i="16"/>
  <c r="AN45" i="16"/>
  <c r="AT45" i="16"/>
  <c r="D46" i="16"/>
  <c r="G46" i="16"/>
  <c r="J46" i="16"/>
  <c r="M46" i="16"/>
  <c r="P46" i="16"/>
  <c r="S46" i="16"/>
  <c r="V46" i="16"/>
  <c r="Y46" i="16"/>
  <c r="AJ46" i="16"/>
  <c r="AL46" i="16"/>
  <c r="AN46" i="16"/>
  <c r="AT46" i="16"/>
  <c r="D47" i="16"/>
  <c r="G47" i="16"/>
  <c r="J47" i="16"/>
  <c r="M47" i="16"/>
  <c r="P47" i="16"/>
  <c r="S47" i="16"/>
  <c r="V47" i="16"/>
  <c r="Y47" i="16"/>
  <c r="AJ47" i="16"/>
  <c r="AL47" i="16"/>
  <c r="AN47" i="16"/>
  <c r="AT47" i="16"/>
  <c r="D48" i="16"/>
  <c r="G48" i="16"/>
  <c r="J48" i="16"/>
  <c r="M48" i="16"/>
  <c r="P48" i="16"/>
  <c r="S48" i="16"/>
  <c r="V48" i="16"/>
  <c r="Y48" i="16"/>
  <c r="AJ48" i="16"/>
  <c r="AL48" i="16"/>
  <c r="AN48" i="16"/>
  <c r="AT48" i="16"/>
  <c r="D49" i="16"/>
  <c r="G49" i="16"/>
  <c r="J49" i="16"/>
  <c r="M49" i="16"/>
  <c r="P49" i="16"/>
  <c r="S49" i="16"/>
  <c r="V49" i="16"/>
  <c r="Y49" i="16"/>
  <c r="AJ49" i="16"/>
  <c r="AL49" i="16"/>
  <c r="AN49" i="16"/>
  <c r="AT49" i="16"/>
  <c r="D50" i="16"/>
  <c r="G50" i="16"/>
  <c r="J50" i="16"/>
  <c r="M50" i="16"/>
  <c r="P50" i="16"/>
  <c r="S50" i="16"/>
  <c r="V50" i="16"/>
  <c r="Y50" i="16"/>
  <c r="AJ50" i="16"/>
  <c r="AL50" i="16"/>
  <c r="AN50" i="16"/>
  <c r="AT50" i="16"/>
  <c r="D51" i="16"/>
  <c r="G51" i="16"/>
  <c r="J51" i="16"/>
  <c r="M51" i="16"/>
  <c r="P51" i="16"/>
  <c r="S51" i="16"/>
  <c r="V51" i="16"/>
  <c r="Y51" i="16"/>
  <c r="AJ51" i="16"/>
  <c r="C3" i="15"/>
  <c r="F3" i="15"/>
  <c r="I3" i="15"/>
  <c r="L3" i="15"/>
  <c r="O3" i="15"/>
  <c r="R3" i="15"/>
  <c r="U3" i="15"/>
  <c r="X3" i="15"/>
  <c r="F4" i="15"/>
  <c r="I4" i="15"/>
  <c r="L4" i="15"/>
  <c r="O4" i="15"/>
  <c r="R4" i="15"/>
  <c r="U4" i="15"/>
  <c r="X4" i="15"/>
  <c r="D6" i="15"/>
  <c r="G6" i="15"/>
  <c r="AB6" i="15" s="1" a="1"/>
  <c r="J6" i="15"/>
  <c r="M6" i="15"/>
  <c r="AD6" i="15" s="1" a="1"/>
  <c r="P6" i="15"/>
  <c r="S6" i="15"/>
  <c r="AF6" i="15" s="1" a="1"/>
  <c r="V6" i="15"/>
  <c r="Y6" i="15"/>
  <c r="AH6" i="15" s="1" a="1"/>
  <c r="AC6" i="15" a="1"/>
  <c r="AE6" i="15" a="1"/>
  <c r="AG6" i="15" a="1"/>
  <c r="AT6" i="15" a="1"/>
  <c r="AT6" i="15"/>
  <c r="D7" i="15"/>
  <c r="G7" i="15"/>
  <c r="J7" i="15"/>
  <c r="M7" i="15"/>
  <c r="P7" i="15"/>
  <c r="S7" i="15"/>
  <c r="V7" i="15"/>
  <c r="Y7" i="15"/>
  <c r="AT7" i="15"/>
  <c r="D8" i="15"/>
  <c r="G8" i="15"/>
  <c r="J8" i="15"/>
  <c r="M8" i="15"/>
  <c r="P8" i="15"/>
  <c r="S8" i="15"/>
  <c r="V8" i="15"/>
  <c r="Y8" i="15"/>
  <c r="AT8" i="15"/>
  <c r="D9" i="15"/>
  <c r="G9" i="15"/>
  <c r="J9" i="15"/>
  <c r="M9" i="15"/>
  <c r="P9" i="15"/>
  <c r="S9" i="15"/>
  <c r="V9" i="15"/>
  <c r="Y9" i="15"/>
  <c r="AT9" i="15"/>
  <c r="D10" i="15"/>
  <c r="G10" i="15"/>
  <c r="J10" i="15"/>
  <c r="M10" i="15"/>
  <c r="P10" i="15"/>
  <c r="S10" i="15"/>
  <c r="V10" i="15"/>
  <c r="Y10" i="15"/>
  <c r="AT10" i="15"/>
  <c r="D11" i="15"/>
  <c r="G11" i="15"/>
  <c r="J11" i="15"/>
  <c r="M11" i="15"/>
  <c r="P11" i="15"/>
  <c r="S11" i="15"/>
  <c r="V11" i="15"/>
  <c r="Y11" i="15"/>
  <c r="AT11" i="15"/>
  <c r="D12" i="15"/>
  <c r="G12" i="15"/>
  <c r="J12" i="15"/>
  <c r="M12" i="15"/>
  <c r="P12" i="15"/>
  <c r="S12" i="15"/>
  <c r="V12" i="15"/>
  <c r="Y12" i="15"/>
  <c r="AT12" i="15"/>
  <c r="D13" i="15"/>
  <c r="G13" i="15"/>
  <c r="J13" i="15"/>
  <c r="M13" i="15"/>
  <c r="P13" i="15"/>
  <c r="S13" i="15"/>
  <c r="V13" i="15"/>
  <c r="Y13" i="15"/>
  <c r="AT13" i="15"/>
  <c r="D14" i="15"/>
  <c r="G14" i="15"/>
  <c r="J14" i="15"/>
  <c r="M14" i="15"/>
  <c r="P14" i="15"/>
  <c r="S14" i="15"/>
  <c r="V14" i="15"/>
  <c r="Y14" i="15"/>
  <c r="AT14" i="15"/>
  <c r="D15" i="15"/>
  <c r="G15" i="15"/>
  <c r="J15" i="15"/>
  <c r="M15" i="15"/>
  <c r="P15" i="15"/>
  <c r="S15" i="15"/>
  <c r="V15" i="15"/>
  <c r="Y15" i="15"/>
  <c r="AT15" i="15"/>
  <c r="D16" i="15"/>
  <c r="G16" i="15"/>
  <c r="J16" i="15"/>
  <c r="M16" i="15"/>
  <c r="P16" i="15"/>
  <c r="S16" i="15"/>
  <c r="V16" i="15"/>
  <c r="Y16" i="15"/>
  <c r="AT16" i="15"/>
  <c r="D17" i="15"/>
  <c r="G17" i="15"/>
  <c r="J17" i="15"/>
  <c r="M17" i="15"/>
  <c r="P17" i="15"/>
  <c r="S17" i="15"/>
  <c r="V17" i="15"/>
  <c r="Y17" i="15"/>
  <c r="AT17" i="15"/>
  <c r="D18" i="15"/>
  <c r="G18" i="15"/>
  <c r="J18" i="15"/>
  <c r="M18" i="15"/>
  <c r="P18" i="15"/>
  <c r="S18" i="15"/>
  <c r="V18" i="15"/>
  <c r="Y18" i="15"/>
  <c r="AT18" i="15"/>
  <c r="D19" i="15"/>
  <c r="G19" i="15"/>
  <c r="J19" i="15"/>
  <c r="M19" i="15"/>
  <c r="P19" i="15"/>
  <c r="S19" i="15"/>
  <c r="V19" i="15"/>
  <c r="Y19" i="15"/>
  <c r="AT19" i="15"/>
  <c r="D20" i="15"/>
  <c r="G20" i="15"/>
  <c r="J20" i="15"/>
  <c r="M20" i="15"/>
  <c r="P20" i="15"/>
  <c r="S20" i="15"/>
  <c r="V20" i="15"/>
  <c r="Y20" i="15"/>
  <c r="AT20" i="15"/>
  <c r="D21" i="15"/>
  <c r="G21" i="15"/>
  <c r="J21" i="15"/>
  <c r="M21" i="15"/>
  <c r="P21" i="15"/>
  <c r="S21" i="15"/>
  <c r="V21" i="15"/>
  <c r="Y21" i="15"/>
  <c r="AJ21" i="15"/>
  <c r="AL21" i="15"/>
  <c r="AN21" i="15"/>
  <c r="AT21" i="15"/>
  <c r="D22" i="15"/>
  <c r="G22" i="15"/>
  <c r="J22" i="15"/>
  <c r="M22" i="15"/>
  <c r="P22" i="15"/>
  <c r="S22" i="15"/>
  <c r="V22" i="15"/>
  <c r="Y22" i="15"/>
  <c r="AJ22" i="15"/>
  <c r="AL22" i="15"/>
  <c r="AN22" i="15"/>
  <c r="AT22" i="15"/>
  <c r="D23" i="15"/>
  <c r="G23" i="15"/>
  <c r="J23" i="15"/>
  <c r="M23" i="15"/>
  <c r="P23" i="15"/>
  <c r="S23" i="15"/>
  <c r="V23" i="15"/>
  <c r="Y23" i="15"/>
  <c r="AJ23" i="15"/>
  <c r="AL23" i="15"/>
  <c r="AN23" i="15"/>
  <c r="AT23" i="15"/>
  <c r="D24" i="15"/>
  <c r="G24" i="15"/>
  <c r="J24" i="15"/>
  <c r="M24" i="15"/>
  <c r="P24" i="15"/>
  <c r="S24" i="15"/>
  <c r="V24" i="15"/>
  <c r="Y24" i="15"/>
  <c r="AJ24" i="15"/>
  <c r="AL24" i="15"/>
  <c r="AN24" i="15"/>
  <c r="AT24" i="15"/>
  <c r="D25" i="15"/>
  <c r="G25" i="15"/>
  <c r="J25" i="15"/>
  <c r="M25" i="15"/>
  <c r="P25" i="15"/>
  <c r="S25" i="15"/>
  <c r="V25" i="15"/>
  <c r="Y25" i="15"/>
  <c r="AJ25" i="15"/>
  <c r="AL25" i="15"/>
  <c r="AN25" i="15"/>
  <c r="AT25" i="15"/>
  <c r="D26" i="15"/>
  <c r="G26" i="15"/>
  <c r="J26" i="15"/>
  <c r="M26" i="15"/>
  <c r="P26" i="15"/>
  <c r="S26" i="15"/>
  <c r="V26" i="15"/>
  <c r="Y26" i="15"/>
  <c r="AJ26" i="15"/>
  <c r="AL26" i="15"/>
  <c r="AN26" i="15"/>
  <c r="AT26" i="15"/>
  <c r="D27" i="15"/>
  <c r="G27" i="15"/>
  <c r="J27" i="15"/>
  <c r="M27" i="15"/>
  <c r="P27" i="15"/>
  <c r="S27" i="15"/>
  <c r="V27" i="15"/>
  <c r="Y27" i="15"/>
  <c r="AJ27" i="15"/>
  <c r="AL27" i="15"/>
  <c r="AN27" i="15"/>
  <c r="AT27" i="15"/>
  <c r="D28" i="15"/>
  <c r="G28" i="15"/>
  <c r="J28" i="15"/>
  <c r="M28" i="15"/>
  <c r="P28" i="15"/>
  <c r="S28" i="15"/>
  <c r="V28" i="15"/>
  <c r="Y28" i="15"/>
  <c r="AJ28" i="15"/>
  <c r="AL28" i="15"/>
  <c r="AN28" i="15"/>
  <c r="AT28" i="15"/>
  <c r="D29" i="15"/>
  <c r="G29" i="15"/>
  <c r="J29" i="15"/>
  <c r="M29" i="15"/>
  <c r="P29" i="15"/>
  <c r="S29" i="15"/>
  <c r="V29" i="15"/>
  <c r="Y29" i="15"/>
  <c r="AJ29" i="15"/>
  <c r="AL29" i="15"/>
  <c r="AN29" i="15"/>
  <c r="AT29" i="15"/>
  <c r="D30" i="15"/>
  <c r="G30" i="15"/>
  <c r="J30" i="15"/>
  <c r="M30" i="15"/>
  <c r="P30" i="15"/>
  <c r="S30" i="15"/>
  <c r="V30" i="15"/>
  <c r="Y30" i="15"/>
  <c r="AJ30" i="15"/>
  <c r="AL30" i="15"/>
  <c r="AN30" i="15"/>
  <c r="AT30" i="15"/>
  <c r="D31" i="15"/>
  <c r="G31" i="15"/>
  <c r="J31" i="15"/>
  <c r="M31" i="15"/>
  <c r="P31" i="15"/>
  <c r="S31" i="15"/>
  <c r="V31" i="15"/>
  <c r="Y31" i="15"/>
  <c r="AJ31" i="15"/>
  <c r="AL31" i="15"/>
  <c r="AN31" i="15"/>
  <c r="AT31" i="15"/>
  <c r="D32" i="15"/>
  <c r="G32" i="15"/>
  <c r="J32" i="15"/>
  <c r="M32" i="15"/>
  <c r="P32" i="15"/>
  <c r="S32" i="15"/>
  <c r="V32" i="15"/>
  <c r="Y32" i="15"/>
  <c r="AJ32" i="15"/>
  <c r="AL32" i="15"/>
  <c r="AN32" i="15"/>
  <c r="AT32" i="15"/>
  <c r="D33" i="15"/>
  <c r="G33" i="15"/>
  <c r="J33" i="15"/>
  <c r="M33" i="15"/>
  <c r="P33" i="15"/>
  <c r="S33" i="15"/>
  <c r="V33" i="15"/>
  <c r="Y33" i="15"/>
  <c r="AJ33" i="15"/>
  <c r="AL33" i="15"/>
  <c r="AN33" i="15"/>
  <c r="AT33" i="15"/>
  <c r="D34" i="15"/>
  <c r="G34" i="15"/>
  <c r="J34" i="15"/>
  <c r="M34" i="15"/>
  <c r="P34" i="15"/>
  <c r="S34" i="15"/>
  <c r="V34" i="15"/>
  <c r="Y34" i="15"/>
  <c r="AJ34" i="15"/>
  <c r="AL34" i="15"/>
  <c r="AN34" i="15"/>
  <c r="AT34" i="15"/>
  <c r="D35" i="15"/>
  <c r="G35" i="15"/>
  <c r="J35" i="15"/>
  <c r="M35" i="15"/>
  <c r="P35" i="15"/>
  <c r="S35" i="15"/>
  <c r="V35" i="15"/>
  <c r="Y35" i="15"/>
  <c r="AJ35" i="15"/>
  <c r="AL35" i="15"/>
  <c r="AN35" i="15"/>
  <c r="AT35" i="15"/>
  <c r="D36" i="15"/>
  <c r="G36" i="15"/>
  <c r="J36" i="15"/>
  <c r="M36" i="15"/>
  <c r="P36" i="15"/>
  <c r="S36" i="15"/>
  <c r="V36" i="15"/>
  <c r="Y36" i="15"/>
  <c r="AJ36" i="15"/>
  <c r="AL36" i="15"/>
  <c r="AN36" i="15"/>
  <c r="AT36" i="15"/>
  <c r="D37" i="15"/>
  <c r="G37" i="15"/>
  <c r="J37" i="15"/>
  <c r="M37" i="15"/>
  <c r="P37" i="15"/>
  <c r="S37" i="15"/>
  <c r="V37" i="15"/>
  <c r="Y37" i="15"/>
  <c r="AJ37" i="15"/>
  <c r="AL37" i="15"/>
  <c r="AN37" i="15"/>
  <c r="AT37" i="15"/>
  <c r="D38" i="15"/>
  <c r="G38" i="15"/>
  <c r="J38" i="15"/>
  <c r="M38" i="15"/>
  <c r="P38" i="15"/>
  <c r="S38" i="15"/>
  <c r="V38" i="15"/>
  <c r="Y38" i="15"/>
  <c r="AJ38" i="15"/>
  <c r="AL38" i="15"/>
  <c r="AN38" i="15"/>
  <c r="AT38" i="15"/>
  <c r="D39" i="15"/>
  <c r="G39" i="15"/>
  <c r="J39" i="15"/>
  <c r="M39" i="15"/>
  <c r="P39" i="15"/>
  <c r="S39" i="15"/>
  <c r="V39" i="15"/>
  <c r="Y39" i="15"/>
  <c r="AJ39" i="15"/>
  <c r="AL39" i="15"/>
  <c r="AN39" i="15"/>
  <c r="AT39" i="15"/>
  <c r="D40" i="15"/>
  <c r="G40" i="15"/>
  <c r="J40" i="15"/>
  <c r="M40" i="15"/>
  <c r="P40" i="15"/>
  <c r="S40" i="15"/>
  <c r="V40" i="15"/>
  <c r="Y40" i="15"/>
  <c r="AJ40" i="15"/>
  <c r="AL40" i="15"/>
  <c r="AN40" i="15"/>
  <c r="AT40" i="15"/>
  <c r="D41" i="15"/>
  <c r="G41" i="15"/>
  <c r="J41" i="15"/>
  <c r="M41" i="15"/>
  <c r="P41" i="15"/>
  <c r="S41" i="15"/>
  <c r="V41" i="15"/>
  <c r="Y41" i="15"/>
  <c r="AJ41" i="15"/>
  <c r="AL41" i="15"/>
  <c r="AN41" i="15"/>
  <c r="AT41" i="15"/>
  <c r="D42" i="15"/>
  <c r="G42" i="15"/>
  <c r="J42" i="15"/>
  <c r="M42" i="15"/>
  <c r="P42" i="15"/>
  <c r="S42" i="15"/>
  <c r="V42" i="15"/>
  <c r="Y42" i="15"/>
  <c r="AJ42" i="15"/>
  <c r="AL42" i="15"/>
  <c r="AN42" i="15"/>
  <c r="AT42" i="15"/>
  <c r="D43" i="15"/>
  <c r="G43" i="15"/>
  <c r="J43" i="15"/>
  <c r="M43" i="15"/>
  <c r="P43" i="15"/>
  <c r="S43" i="15"/>
  <c r="V43" i="15"/>
  <c r="Y43" i="15"/>
  <c r="AJ43" i="15"/>
  <c r="AL43" i="15"/>
  <c r="AN43" i="15"/>
  <c r="AT43" i="15"/>
  <c r="D44" i="15"/>
  <c r="G44" i="15"/>
  <c r="J44" i="15"/>
  <c r="M44" i="15"/>
  <c r="P44" i="15"/>
  <c r="S44" i="15"/>
  <c r="V44" i="15"/>
  <c r="Y44" i="15"/>
  <c r="AJ44" i="15"/>
  <c r="AL44" i="15"/>
  <c r="AN44" i="15"/>
  <c r="AT44" i="15"/>
  <c r="D45" i="15"/>
  <c r="G45" i="15"/>
  <c r="J45" i="15"/>
  <c r="M45" i="15"/>
  <c r="P45" i="15"/>
  <c r="S45" i="15"/>
  <c r="V45" i="15"/>
  <c r="Y45" i="15"/>
  <c r="AJ45" i="15"/>
  <c r="AL45" i="15"/>
  <c r="AN45" i="15"/>
  <c r="AT45" i="15"/>
  <c r="D46" i="15"/>
  <c r="G46" i="15"/>
  <c r="J46" i="15"/>
  <c r="M46" i="15"/>
  <c r="P46" i="15"/>
  <c r="S46" i="15"/>
  <c r="V46" i="15"/>
  <c r="Y46" i="15"/>
  <c r="AJ46" i="15"/>
  <c r="AL46" i="15"/>
  <c r="AN46" i="15"/>
  <c r="AT46" i="15"/>
  <c r="D47" i="15"/>
  <c r="G47" i="15"/>
  <c r="J47" i="15"/>
  <c r="M47" i="15"/>
  <c r="P47" i="15"/>
  <c r="S47" i="15"/>
  <c r="V47" i="15"/>
  <c r="Y47" i="15"/>
  <c r="AJ47" i="15"/>
  <c r="AL47" i="15"/>
  <c r="AN47" i="15"/>
  <c r="AT47" i="15"/>
  <c r="D48" i="15"/>
  <c r="G48" i="15"/>
  <c r="J48" i="15"/>
  <c r="M48" i="15"/>
  <c r="P48" i="15"/>
  <c r="S48" i="15"/>
  <c r="V48" i="15"/>
  <c r="Y48" i="15"/>
  <c r="AJ48" i="15"/>
  <c r="AL48" i="15"/>
  <c r="AN48" i="15"/>
  <c r="AT48" i="15"/>
  <c r="D49" i="15"/>
  <c r="G49" i="15"/>
  <c r="J49" i="15"/>
  <c r="M49" i="15"/>
  <c r="P49" i="15"/>
  <c r="S49" i="15"/>
  <c r="V49" i="15"/>
  <c r="Y49" i="15"/>
  <c r="AJ49" i="15"/>
  <c r="AL49" i="15"/>
  <c r="AN49" i="15"/>
  <c r="AT49" i="15"/>
  <c r="D50" i="15"/>
  <c r="G50" i="15"/>
  <c r="J50" i="15"/>
  <c r="M50" i="15"/>
  <c r="P50" i="15"/>
  <c r="S50" i="15"/>
  <c r="V50" i="15"/>
  <c r="Y50" i="15"/>
  <c r="AJ50" i="15"/>
  <c r="AL50" i="15"/>
  <c r="AN50" i="15"/>
  <c r="AT50" i="15"/>
  <c r="D51" i="15"/>
  <c r="G51" i="15"/>
  <c r="J51" i="15"/>
  <c r="M51" i="15"/>
  <c r="P51" i="15"/>
  <c r="S51" i="15"/>
  <c r="V51" i="15"/>
  <c r="Y51" i="15"/>
  <c r="AJ51" i="15"/>
  <c r="C3" i="12"/>
  <c r="F3" i="12"/>
  <c r="I3" i="12"/>
  <c r="L3" i="12"/>
  <c r="O3" i="12"/>
  <c r="R3" i="12"/>
  <c r="U3" i="12"/>
  <c r="X3" i="12"/>
  <c r="F4" i="12"/>
  <c r="I4" i="12"/>
  <c r="L4" i="12"/>
  <c r="O4" i="12"/>
  <c r="R4" i="12"/>
  <c r="U4" i="12"/>
  <c r="X4" i="12"/>
  <c r="D6" i="12"/>
  <c r="G6" i="12"/>
  <c r="J6" i="12"/>
  <c r="M6" i="12"/>
  <c r="P6" i="12"/>
  <c r="S6" i="12"/>
  <c r="V6" i="12"/>
  <c r="Y6" i="12"/>
  <c r="AH6" i="12" s="1" a="1"/>
  <c r="AB6" i="12" a="1"/>
  <c r="AC6" i="12" a="1"/>
  <c r="AD6" i="12" a="1"/>
  <c r="AE6" i="12" a="1"/>
  <c r="AF6" i="12" a="1"/>
  <c r="AG6" i="12" a="1"/>
  <c r="AT6" i="12" a="1"/>
  <c r="AT6" i="12" s="1"/>
  <c r="D7" i="12"/>
  <c r="G7" i="12"/>
  <c r="J7" i="12"/>
  <c r="M7" i="12"/>
  <c r="P7" i="12"/>
  <c r="S7" i="12"/>
  <c r="V7" i="12"/>
  <c r="Y7" i="12"/>
  <c r="D8" i="12"/>
  <c r="G8" i="12"/>
  <c r="J8" i="12"/>
  <c r="M8" i="12"/>
  <c r="P8" i="12"/>
  <c r="S8" i="12"/>
  <c r="V8" i="12"/>
  <c r="Y8" i="12"/>
  <c r="D9" i="12"/>
  <c r="G9" i="12"/>
  <c r="J9" i="12"/>
  <c r="M9" i="12"/>
  <c r="P9" i="12"/>
  <c r="S9" i="12"/>
  <c r="V9" i="12"/>
  <c r="Y9" i="12"/>
  <c r="D10" i="12"/>
  <c r="G10" i="12"/>
  <c r="J10" i="12"/>
  <c r="M10" i="12"/>
  <c r="P10" i="12"/>
  <c r="S10" i="12"/>
  <c r="V10" i="12"/>
  <c r="Y10" i="12"/>
  <c r="D11" i="12"/>
  <c r="G11" i="12"/>
  <c r="J11" i="12"/>
  <c r="M11" i="12"/>
  <c r="P11" i="12"/>
  <c r="S11" i="12"/>
  <c r="V11" i="12"/>
  <c r="Y11" i="12"/>
  <c r="D12" i="12"/>
  <c r="G12" i="12"/>
  <c r="J12" i="12"/>
  <c r="M12" i="12"/>
  <c r="P12" i="12"/>
  <c r="S12" i="12"/>
  <c r="V12" i="12"/>
  <c r="Y12" i="12"/>
  <c r="D13" i="12"/>
  <c r="G13" i="12"/>
  <c r="J13" i="12"/>
  <c r="M13" i="12"/>
  <c r="P13" i="12"/>
  <c r="S13" i="12"/>
  <c r="V13" i="12"/>
  <c r="Y13" i="12"/>
  <c r="D14" i="12"/>
  <c r="G14" i="12"/>
  <c r="J14" i="12"/>
  <c r="M14" i="12"/>
  <c r="P14" i="12"/>
  <c r="S14" i="12"/>
  <c r="V14" i="12"/>
  <c r="Y14" i="12"/>
  <c r="D15" i="12"/>
  <c r="G15" i="12"/>
  <c r="J15" i="12"/>
  <c r="M15" i="12"/>
  <c r="P15" i="12"/>
  <c r="S15" i="12"/>
  <c r="V15" i="12"/>
  <c r="Y15" i="12"/>
  <c r="D16" i="12"/>
  <c r="G16" i="12"/>
  <c r="J16" i="12"/>
  <c r="M16" i="12"/>
  <c r="P16" i="12"/>
  <c r="S16" i="12"/>
  <c r="V16" i="12"/>
  <c r="Y16" i="12"/>
  <c r="D17" i="12"/>
  <c r="G17" i="12"/>
  <c r="J17" i="12"/>
  <c r="M17" i="12"/>
  <c r="P17" i="12"/>
  <c r="S17" i="12"/>
  <c r="V17" i="12"/>
  <c r="Y17" i="12"/>
  <c r="D18" i="12"/>
  <c r="G18" i="12"/>
  <c r="J18" i="12"/>
  <c r="M18" i="12"/>
  <c r="P18" i="12"/>
  <c r="S18" i="12"/>
  <c r="V18" i="12"/>
  <c r="Y18" i="12"/>
  <c r="D19" i="12"/>
  <c r="G19" i="12"/>
  <c r="J19" i="12"/>
  <c r="M19" i="12"/>
  <c r="P19" i="12"/>
  <c r="S19" i="12"/>
  <c r="V19" i="12"/>
  <c r="Y19" i="12"/>
  <c r="D20" i="12"/>
  <c r="G20" i="12"/>
  <c r="J20" i="12"/>
  <c r="M20" i="12"/>
  <c r="P20" i="12"/>
  <c r="S20" i="12"/>
  <c r="V20" i="12"/>
  <c r="Y20" i="12"/>
  <c r="D21" i="12"/>
  <c r="G21" i="12"/>
  <c r="J21" i="12"/>
  <c r="M21" i="12"/>
  <c r="P21" i="12"/>
  <c r="S21" i="12"/>
  <c r="V21" i="12"/>
  <c r="Y21" i="12"/>
  <c r="D22" i="12"/>
  <c r="G22" i="12"/>
  <c r="J22" i="12"/>
  <c r="M22" i="12"/>
  <c r="P22" i="12"/>
  <c r="S22" i="12"/>
  <c r="V22" i="12"/>
  <c r="Y22" i="12"/>
  <c r="AJ22" i="12"/>
  <c r="AL22" i="12"/>
  <c r="AN22" i="12"/>
  <c r="D23" i="12"/>
  <c r="G23" i="12"/>
  <c r="J23" i="12"/>
  <c r="M23" i="12"/>
  <c r="P23" i="12"/>
  <c r="S23" i="12"/>
  <c r="V23" i="12"/>
  <c r="Y23" i="12"/>
  <c r="AJ23" i="12"/>
  <c r="AL23" i="12"/>
  <c r="AN23" i="12"/>
  <c r="D24" i="12"/>
  <c r="G24" i="12"/>
  <c r="J24" i="12"/>
  <c r="M24" i="12"/>
  <c r="P24" i="12"/>
  <c r="S24" i="12"/>
  <c r="V24" i="12"/>
  <c r="Y24" i="12"/>
  <c r="AJ24" i="12"/>
  <c r="AL24" i="12"/>
  <c r="AN24" i="12"/>
  <c r="D25" i="12"/>
  <c r="G25" i="12"/>
  <c r="J25" i="12"/>
  <c r="M25" i="12"/>
  <c r="P25" i="12"/>
  <c r="S25" i="12"/>
  <c r="V25" i="12"/>
  <c r="Y25" i="12"/>
  <c r="AJ25" i="12"/>
  <c r="AL25" i="12"/>
  <c r="AN25" i="12"/>
  <c r="D26" i="12"/>
  <c r="G26" i="12"/>
  <c r="J26" i="12"/>
  <c r="M26" i="12"/>
  <c r="P26" i="12"/>
  <c r="S26" i="12"/>
  <c r="V26" i="12"/>
  <c r="Y26" i="12"/>
  <c r="AJ26" i="12"/>
  <c r="AL26" i="12"/>
  <c r="AN26" i="12"/>
  <c r="D27" i="12"/>
  <c r="G27" i="12"/>
  <c r="J27" i="12"/>
  <c r="M27" i="12"/>
  <c r="P27" i="12"/>
  <c r="S27" i="12"/>
  <c r="V27" i="12"/>
  <c r="Y27" i="12"/>
  <c r="AJ27" i="12"/>
  <c r="AL27" i="12"/>
  <c r="AN27" i="12"/>
  <c r="D28" i="12"/>
  <c r="G28" i="12"/>
  <c r="J28" i="12"/>
  <c r="M28" i="12"/>
  <c r="P28" i="12"/>
  <c r="S28" i="12"/>
  <c r="V28" i="12"/>
  <c r="Y28" i="12"/>
  <c r="AJ28" i="12"/>
  <c r="AL28" i="12"/>
  <c r="AN28" i="12"/>
  <c r="D29" i="12"/>
  <c r="G29" i="12"/>
  <c r="J29" i="12"/>
  <c r="M29" i="12"/>
  <c r="P29" i="12"/>
  <c r="S29" i="12"/>
  <c r="V29" i="12"/>
  <c r="Y29" i="12"/>
  <c r="AJ29" i="12"/>
  <c r="AL29" i="12"/>
  <c r="AN29" i="12"/>
  <c r="D30" i="12"/>
  <c r="G30" i="12"/>
  <c r="J30" i="12"/>
  <c r="M30" i="12"/>
  <c r="P30" i="12"/>
  <c r="S30" i="12"/>
  <c r="V30" i="12"/>
  <c r="Y30" i="12"/>
  <c r="AJ30" i="12"/>
  <c r="AL30" i="12"/>
  <c r="AN30" i="12"/>
  <c r="D31" i="12"/>
  <c r="G31" i="12"/>
  <c r="J31" i="12"/>
  <c r="M31" i="12"/>
  <c r="P31" i="12"/>
  <c r="S31" i="12"/>
  <c r="V31" i="12"/>
  <c r="Y31" i="12"/>
  <c r="AJ31" i="12"/>
  <c r="AL31" i="12"/>
  <c r="AN31" i="12"/>
  <c r="D32" i="12"/>
  <c r="G32" i="12"/>
  <c r="J32" i="12"/>
  <c r="M32" i="12"/>
  <c r="P32" i="12"/>
  <c r="S32" i="12"/>
  <c r="V32" i="12"/>
  <c r="Y32" i="12"/>
  <c r="AJ32" i="12"/>
  <c r="AL32" i="12"/>
  <c r="AN32" i="12"/>
  <c r="D33" i="12"/>
  <c r="G33" i="12"/>
  <c r="J33" i="12"/>
  <c r="M33" i="12"/>
  <c r="P33" i="12"/>
  <c r="S33" i="12"/>
  <c r="V33" i="12"/>
  <c r="Y33" i="12"/>
  <c r="AJ33" i="12"/>
  <c r="AL33" i="12"/>
  <c r="AN33" i="12"/>
  <c r="D34" i="12"/>
  <c r="G34" i="12"/>
  <c r="J34" i="12"/>
  <c r="M34" i="12"/>
  <c r="P34" i="12"/>
  <c r="S34" i="12"/>
  <c r="V34" i="12"/>
  <c r="Y34" i="12"/>
  <c r="AJ34" i="12"/>
  <c r="AL34" i="12"/>
  <c r="AN34" i="12"/>
  <c r="D35" i="12"/>
  <c r="G35" i="12"/>
  <c r="J35" i="12"/>
  <c r="M35" i="12"/>
  <c r="P35" i="12"/>
  <c r="S35" i="12"/>
  <c r="V35" i="12"/>
  <c r="Y35" i="12"/>
  <c r="AJ35" i="12"/>
  <c r="AL35" i="12"/>
  <c r="AN35" i="12"/>
  <c r="D36" i="12"/>
  <c r="G36" i="12"/>
  <c r="J36" i="12"/>
  <c r="M36" i="12"/>
  <c r="P36" i="12"/>
  <c r="S36" i="12"/>
  <c r="V36" i="12"/>
  <c r="Y36" i="12"/>
  <c r="AJ36" i="12"/>
  <c r="AL36" i="12"/>
  <c r="AN36" i="12"/>
  <c r="D37" i="12"/>
  <c r="G37" i="12"/>
  <c r="J37" i="12"/>
  <c r="M37" i="12"/>
  <c r="P37" i="12"/>
  <c r="S37" i="12"/>
  <c r="V37" i="12"/>
  <c r="Y37" i="12"/>
  <c r="AJ37" i="12"/>
  <c r="AL37" i="12"/>
  <c r="AN37" i="12"/>
  <c r="D38" i="12"/>
  <c r="G38" i="12"/>
  <c r="J38" i="12"/>
  <c r="M38" i="12"/>
  <c r="P38" i="12"/>
  <c r="S38" i="12"/>
  <c r="V38" i="12"/>
  <c r="Y38" i="12"/>
  <c r="AJ38" i="12"/>
  <c r="AL38" i="12"/>
  <c r="AN38" i="12"/>
  <c r="D39" i="12"/>
  <c r="G39" i="12"/>
  <c r="J39" i="12"/>
  <c r="M39" i="12"/>
  <c r="P39" i="12"/>
  <c r="S39" i="12"/>
  <c r="V39" i="12"/>
  <c r="Y39" i="12"/>
  <c r="AJ39" i="12"/>
  <c r="AL39" i="12"/>
  <c r="AN39" i="12"/>
  <c r="D40" i="12"/>
  <c r="G40" i="12"/>
  <c r="J40" i="12"/>
  <c r="M40" i="12"/>
  <c r="P40" i="12"/>
  <c r="S40" i="12"/>
  <c r="V40" i="12"/>
  <c r="Y40" i="12"/>
  <c r="AJ40" i="12"/>
  <c r="AL40" i="12"/>
  <c r="AN40" i="12"/>
  <c r="D41" i="12"/>
  <c r="G41" i="12"/>
  <c r="J41" i="12"/>
  <c r="M41" i="12"/>
  <c r="P41" i="12"/>
  <c r="S41" i="12"/>
  <c r="V41" i="12"/>
  <c r="Y41" i="12"/>
  <c r="AJ41" i="12"/>
  <c r="AL41" i="12"/>
  <c r="AN41" i="12"/>
  <c r="D42" i="12"/>
  <c r="G42" i="12"/>
  <c r="J42" i="12"/>
  <c r="M42" i="12"/>
  <c r="P42" i="12"/>
  <c r="S42" i="12"/>
  <c r="V42" i="12"/>
  <c r="Y42" i="12"/>
  <c r="AJ42" i="12"/>
  <c r="AL42" i="12"/>
  <c r="AN42" i="12"/>
  <c r="D43" i="12"/>
  <c r="G43" i="12"/>
  <c r="J43" i="12"/>
  <c r="M43" i="12"/>
  <c r="P43" i="12"/>
  <c r="S43" i="12"/>
  <c r="V43" i="12"/>
  <c r="Y43" i="12"/>
  <c r="AJ43" i="12"/>
  <c r="AL43" i="12"/>
  <c r="AN43" i="12"/>
  <c r="D44" i="12"/>
  <c r="G44" i="12"/>
  <c r="J44" i="12"/>
  <c r="M44" i="12"/>
  <c r="P44" i="12"/>
  <c r="S44" i="12"/>
  <c r="V44" i="12"/>
  <c r="Y44" i="12"/>
  <c r="AJ44" i="12"/>
  <c r="AL44" i="12"/>
  <c r="AN44" i="12"/>
  <c r="D45" i="12"/>
  <c r="G45" i="12"/>
  <c r="J45" i="12"/>
  <c r="M45" i="12"/>
  <c r="P45" i="12"/>
  <c r="S45" i="12"/>
  <c r="V45" i="12"/>
  <c r="Y45" i="12"/>
  <c r="AJ45" i="12"/>
  <c r="AL45" i="12"/>
  <c r="AN45" i="12"/>
  <c r="D46" i="12"/>
  <c r="G46" i="12"/>
  <c r="J46" i="12"/>
  <c r="M46" i="12"/>
  <c r="P46" i="12"/>
  <c r="S46" i="12"/>
  <c r="V46" i="12"/>
  <c r="Y46" i="12"/>
  <c r="AJ46" i="12"/>
  <c r="AL46" i="12"/>
  <c r="AN46" i="12"/>
  <c r="D47" i="12"/>
  <c r="G47" i="12"/>
  <c r="J47" i="12"/>
  <c r="M47" i="12"/>
  <c r="P47" i="12"/>
  <c r="S47" i="12"/>
  <c r="V47" i="12"/>
  <c r="Y47" i="12"/>
  <c r="AJ47" i="12"/>
  <c r="AL47" i="12"/>
  <c r="AN47" i="12"/>
  <c r="D48" i="12"/>
  <c r="G48" i="12"/>
  <c r="J48" i="12"/>
  <c r="M48" i="12"/>
  <c r="P48" i="12"/>
  <c r="S48" i="12"/>
  <c r="V48" i="12"/>
  <c r="Y48" i="12"/>
  <c r="AJ48" i="12"/>
  <c r="AL48" i="12"/>
  <c r="AN48" i="12"/>
  <c r="D49" i="12"/>
  <c r="G49" i="12"/>
  <c r="J49" i="12"/>
  <c r="M49" i="12"/>
  <c r="P49" i="12"/>
  <c r="S49" i="12"/>
  <c r="V49" i="12"/>
  <c r="Y49" i="12"/>
  <c r="AJ49" i="12"/>
  <c r="AL49" i="12"/>
  <c r="AN49" i="12"/>
  <c r="D50" i="12"/>
  <c r="G50" i="12"/>
  <c r="J50" i="12"/>
  <c r="M50" i="12"/>
  <c r="P50" i="12"/>
  <c r="S50" i="12"/>
  <c r="V50" i="12"/>
  <c r="Y50" i="12"/>
  <c r="AJ50" i="12"/>
  <c r="AL50" i="12"/>
  <c r="AN50" i="12"/>
  <c r="D51" i="12"/>
  <c r="G51" i="12"/>
  <c r="J51" i="12"/>
  <c r="M51" i="12"/>
  <c r="P51" i="12"/>
  <c r="S51" i="12"/>
  <c r="V51" i="12"/>
  <c r="Y51" i="12"/>
  <c r="AJ51" i="12"/>
  <c r="C3" i="11"/>
  <c r="F3" i="11"/>
  <c r="I3" i="11"/>
  <c r="L3" i="11"/>
  <c r="O3" i="11"/>
  <c r="R3" i="11"/>
  <c r="U3" i="11"/>
  <c r="X3" i="11"/>
  <c r="F4" i="11"/>
  <c r="I4" i="11"/>
  <c r="L4" i="11"/>
  <c r="O4" i="11"/>
  <c r="R4" i="11"/>
  <c r="U4" i="11"/>
  <c r="X4" i="11"/>
  <c r="D6" i="11"/>
  <c r="G6" i="11"/>
  <c r="J6" i="11"/>
  <c r="AC6" i="11" s="1" a="1"/>
  <c r="M6" i="11"/>
  <c r="P6" i="11"/>
  <c r="AE6" i="11" s="1" a="1"/>
  <c r="S6" i="11"/>
  <c r="V6" i="11"/>
  <c r="AG6" i="11" s="1" a="1"/>
  <c r="Y6" i="11"/>
  <c r="AH6" i="11" s="1" a="1"/>
  <c r="AB6" i="11" a="1"/>
  <c r="AD6" i="11" a="1"/>
  <c r="AF6" i="11" a="1"/>
  <c r="AT6" i="11" a="1"/>
  <c r="AT6" i="11" s="1"/>
  <c r="D7" i="11"/>
  <c r="G7" i="11"/>
  <c r="J7" i="11"/>
  <c r="M7" i="11"/>
  <c r="P7" i="11"/>
  <c r="S7" i="11"/>
  <c r="V7" i="11"/>
  <c r="Y7" i="11"/>
  <c r="AT7" i="11"/>
  <c r="D8" i="11"/>
  <c r="G8" i="11"/>
  <c r="J8" i="11"/>
  <c r="M8" i="11"/>
  <c r="P8" i="11"/>
  <c r="S8" i="11"/>
  <c r="V8" i="11"/>
  <c r="Y8" i="11"/>
  <c r="D9" i="11"/>
  <c r="G9" i="11"/>
  <c r="J9" i="11"/>
  <c r="M9" i="11"/>
  <c r="P9" i="11"/>
  <c r="S9" i="11"/>
  <c r="V9" i="11"/>
  <c r="Y9" i="11"/>
  <c r="AT9" i="11"/>
  <c r="D10" i="11"/>
  <c r="G10" i="11"/>
  <c r="J10" i="11"/>
  <c r="M10" i="11"/>
  <c r="P10" i="11"/>
  <c r="S10" i="11"/>
  <c r="V10" i="11"/>
  <c r="Y10" i="11"/>
  <c r="D11" i="11"/>
  <c r="G11" i="11"/>
  <c r="J11" i="11"/>
  <c r="M11" i="11"/>
  <c r="P11" i="11"/>
  <c r="S11" i="11"/>
  <c r="V11" i="11"/>
  <c r="Y11" i="11"/>
  <c r="AT11" i="11"/>
  <c r="D12" i="11"/>
  <c r="G12" i="11"/>
  <c r="J12" i="11"/>
  <c r="M12" i="11"/>
  <c r="P12" i="11"/>
  <c r="S12" i="11"/>
  <c r="V12" i="11"/>
  <c r="Y12" i="11"/>
  <c r="D13" i="11"/>
  <c r="G13" i="11"/>
  <c r="J13" i="11"/>
  <c r="M13" i="11"/>
  <c r="P13" i="11"/>
  <c r="S13" i="11"/>
  <c r="V13" i="11"/>
  <c r="Y13" i="11"/>
  <c r="AT13" i="11"/>
  <c r="D14" i="11"/>
  <c r="G14" i="11"/>
  <c r="J14" i="11"/>
  <c r="M14" i="11"/>
  <c r="P14" i="11"/>
  <c r="S14" i="11"/>
  <c r="V14" i="11"/>
  <c r="Y14" i="11"/>
  <c r="AT14" i="11"/>
  <c r="D15" i="11"/>
  <c r="G15" i="11"/>
  <c r="J15" i="11"/>
  <c r="M15" i="11"/>
  <c r="P15" i="11"/>
  <c r="S15" i="11"/>
  <c r="V15" i="11"/>
  <c r="Y15" i="11"/>
  <c r="AT15" i="11"/>
  <c r="D16" i="11"/>
  <c r="G16" i="11"/>
  <c r="J16" i="11"/>
  <c r="M16" i="11"/>
  <c r="P16" i="11"/>
  <c r="S16" i="11"/>
  <c r="V16" i="11"/>
  <c r="Y16" i="11"/>
  <c r="AT16" i="11"/>
  <c r="D17" i="11"/>
  <c r="G17" i="11"/>
  <c r="J17" i="11"/>
  <c r="M17" i="11"/>
  <c r="P17" i="11"/>
  <c r="S17" i="11"/>
  <c r="V17" i="11"/>
  <c r="Y17" i="11"/>
  <c r="AT17" i="11"/>
  <c r="D18" i="11"/>
  <c r="G18" i="11"/>
  <c r="J18" i="11"/>
  <c r="M18" i="11"/>
  <c r="P18" i="11"/>
  <c r="S18" i="11"/>
  <c r="V18" i="11"/>
  <c r="Y18" i="11"/>
  <c r="AT18" i="11"/>
  <c r="D19" i="11"/>
  <c r="G19" i="11"/>
  <c r="J19" i="11"/>
  <c r="M19" i="11"/>
  <c r="P19" i="11"/>
  <c r="S19" i="11"/>
  <c r="V19" i="11"/>
  <c r="Y19" i="11"/>
  <c r="AT19" i="11"/>
  <c r="D20" i="11"/>
  <c r="G20" i="11"/>
  <c r="J20" i="11"/>
  <c r="M20" i="11"/>
  <c r="P20" i="11"/>
  <c r="S20" i="11"/>
  <c r="V20" i="11"/>
  <c r="Y20" i="11"/>
  <c r="AA6" i="11" a="1"/>
  <c r="AT20" i="11"/>
  <c r="D21" i="11"/>
  <c r="G21" i="11"/>
  <c r="J21" i="11"/>
  <c r="M21" i="11"/>
  <c r="P21" i="11"/>
  <c r="S21" i="11"/>
  <c r="V21" i="11"/>
  <c r="Y21" i="11"/>
  <c r="AT21" i="11"/>
  <c r="D22" i="11"/>
  <c r="G22" i="11"/>
  <c r="J22" i="11"/>
  <c r="M22" i="11"/>
  <c r="P22" i="11"/>
  <c r="S22" i="11"/>
  <c r="V22" i="11"/>
  <c r="Y22" i="11"/>
  <c r="AJ22" i="11"/>
  <c r="AL22" i="11"/>
  <c r="AN22" i="11"/>
  <c r="AT22" i="11"/>
  <c r="D23" i="11"/>
  <c r="G23" i="11"/>
  <c r="J23" i="11"/>
  <c r="M23" i="11"/>
  <c r="P23" i="11"/>
  <c r="S23" i="11"/>
  <c r="V23" i="11"/>
  <c r="Y23" i="11"/>
  <c r="AJ23" i="11"/>
  <c r="AL23" i="11"/>
  <c r="AN23" i="11"/>
  <c r="AT23" i="11"/>
  <c r="D24" i="11"/>
  <c r="G24" i="11"/>
  <c r="J24" i="11"/>
  <c r="M24" i="11"/>
  <c r="P24" i="11"/>
  <c r="S24" i="11"/>
  <c r="V24" i="11"/>
  <c r="Y24" i="11"/>
  <c r="AJ24" i="11"/>
  <c r="AL24" i="11"/>
  <c r="AN24" i="11"/>
  <c r="AT24" i="11"/>
  <c r="D25" i="11"/>
  <c r="G25" i="11"/>
  <c r="J25" i="11"/>
  <c r="M25" i="11"/>
  <c r="P25" i="11"/>
  <c r="S25" i="11"/>
  <c r="V25" i="11"/>
  <c r="Y25" i="11"/>
  <c r="AJ25" i="11"/>
  <c r="AL25" i="11"/>
  <c r="AN25" i="11"/>
  <c r="AT25" i="11"/>
  <c r="D26" i="11"/>
  <c r="G26" i="11"/>
  <c r="J26" i="11"/>
  <c r="M26" i="11"/>
  <c r="P26" i="11"/>
  <c r="S26" i="11"/>
  <c r="V26" i="11"/>
  <c r="Y26" i="11"/>
  <c r="AJ26" i="11"/>
  <c r="AL26" i="11"/>
  <c r="AN26" i="11"/>
  <c r="AT26" i="11"/>
  <c r="D27" i="11"/>
  <c r="G27" i="11"/>
  <c r="J27" i="11"/>
  <c r="M27" i="11"/>
  <c r="P27" i="11"/>
  <c r="S27" i="11"/>
  <c r="V27" i="11"/>
  <c r="Y27" i="11"/>
  <c r="AJ27" i="11"/>
  <c r="AL27" i="11"/>
  <c r="AN27" i="11"/>
  <c r="AT27" i="11"/>
  <c r="D28" i="11"/>
  <c r="G28" i="11"/>
  <c r="J28" i="11"/>
  <c r="M28" i="11"/>
  <c r="P28" i="11"/>
  <c r="S28" i="11"/>
  <c r="V28" i="11"/>
  <c r="Y28" i="11"/>
  <c r="AJ28" i="11"/>
  <c r="AL28" i="11"/>
  <c r="AN28" i="11"/>
  <c r="AT28" i="11"/>
  <c r="D29" i="11"/>
  <c r="G29" i="11"/>
  <c r="J29" i="11"/>
  <c r="M29" i="11"/>
  <c r="P29" i="11"/>
  <c r="S29" i="11"/>
  <c r="V29" i="11"/>
  <c r="Y29" i="11"/>
  <c r="AJ29" i="11"/>
  <c r="AL29" i="11"/>
  <c r="AN29" i="11"/>
  <c r="AT29" i="11"/>
  <c r="D30" i="11"/>
  <c r="G30" i="11"/>
  <c r="J30" i="11"/>
  <c r="M30" i="11"/>
  <c r="P30" i="11"/>
  <c r="S30" i="11"/>
  <c r="V30" i="11"/>
  <c r="Y30" i="11"/>
  <c r="AJ30" i="11"/>
  <c r="AL30" i="11"/>
  <c r="AN30" i="11"/>
  <c r="AT30" i="11"/>
  <c r="D31" i="11"/>
  <c r="G31" i="11"/>
  <c r="J31" i="11"/>
  <c r="M31" i="11"/>
  <c r="P31" i="11"/>
  <c r="S31" i="11"/>
  <c r="V31" i="11"/>
  <c r="Y31" i="11"/>
  <c r="AJ31" i="11"/>
  <c r="AL31" i="11"/>
  <c r="AN31" i="11"/>
  <c r="AT31" i="11"/>
  <c r="D32" i="11"/>
  <c r="G32" i="11"/>
  <c r="J32" i="11"/>
  <c r="M32" i="11"/>
  <c r="P32" i="11"/>
  <c r="S32" i="11"/>
  <c r="V32" i="11"/>
  <c r="Y32" i="11"/>
  <c r="AJ32" i="11"/>
  <c r="AL32" i="11"/>
  <c r="AN32" i="11"/>
  <c r="AT32" i="11"/>
  <c r="D33" i="11"/>
  <c r="G33" i="11"/>
  <c r="J33" i="11"/>
  <c r="M33" i="11"/>
  <c r="P33" i="11"/>
  <c r="S33" i="11"/>
  <c r="V33" i="11"/>
  <c r="Y33" i="11"/>
  <c r="AJ33" i="11"/>
  <c r="AL33" i="11"/>
  <c r="AN33" i="11"/>
  <c r="AT33" i="11"/>
  <c r="D34" i="11"/>
  <c r="G34" i="11"/>
  <c r="J34" i="11"/>
  <c r="M34" i="11"/>
  <c r="P34" i="11"/>
  <c r="S34" i="11"/>
  <c r="V34" i="11"/>
  <c r="Y34" i="11"/>
  <c r="AJ34" i="11"/>
  <c r="AL34" i="11"/>
  <c r="AN34" i="11"/>
  <c r="AT34" i="11"/>
  <c r="D35" i="11"/>
  <c r="G35" i="11"/>
  <c r="J35" i="11"/>
  <c r="M35" i="11"/>
  <c r="P35" i="11"/>
  <c r="S35" i="11"/>
  <c r="V35" i="11"/>
  <c r="Y35" i="11"/>
  <c r="AJ35" i="11"/>
  <c r="AL35" i="11"/>
  <c r="AN35" i="11"/>
  <c r="AT35" i="11"/>
  <c r="D36" i="11"/>
  <c r="G36" i="11"/>
  <c r="J36" i="11"/>
  <c r="M36" i="11"/>
  <c r="P36" i="11"/>
  <c r="S36" i="11"/>
  <c r="V36" i="11"/>
  <c r="Y36" i="11"/>
  <c r="AH36" i="11" s="1"/>
  <c r="AJ36" i="11"/>
  <c r="AL36" i="11"/>
  <c r="AN36" i="11"/>
  <c r="AT36" i="11"/>
  <c r="D37" i="11"/>
  <c r="G37" i="11"/>
  <c r="J37" i="11"/>
  <c r="M37" i="11"/>
  <c r="P37" i="11"/>
  <c r="S37" i="11"/>
  <c r="V37" i="11"/>
  <c r="Y37" i="11"/>
  <c r="AJ37" i="11"/>
  <c r="AL37" i="11"/>
  <c r="AN37" i="11"/>
  <c r="AT37" i="11"/>
  <c r="D38" i="11"/>
  <c r="G38" i="11"/>
  <c r="J38" i="11"/>
  <c r="M38" i="11"/>
  <c r="P38" i="11"/>
  <c r="S38" i="11"/>
  <c r="V38" i="11"/>
  <c r="Y38" i="11"/>
  <c r="AJ38" i="11"/>
  <c r="AL38" i="11"/>
  <c r="AN38" i="11"/>
  <c r="AT38" i="11"/>
  <c r="D39" i="11"/>
  <c r="G39" i="11"/>
  <c r="J39" i="11"/>
  <c r="M39" i="11"/>
  <c r="P39" i="11"/>
  <c r="S39" i="11"/>
  <c r="V39" i="11"/>
  <c r="Y39" i="11"/>
  <c r="AJ39" i="11"/>
  <c r="AL39" i="11"/>
  <c r="AN39" i="11"/>
  <c r="AT39" i="11"/>
  <c r="D40" i="11"/>
  <c r="G40" i="11"/>
  <c r="J40" i="11"/>
  <c r="M40" i="11"/>
  <c r="P40" i="11"/>
  <c r="S40" i="11"/>
  <c r="V40" i="11"/>
  <c r="Y40" i="11"/>
  <c r="AH40" i="11" s="1"/>
  <c r="AJ40" i="11"/>
  <c r="AL40" i="11"/>
  <c r="AN40" i="11"/>
  <c r="AT40" i="11"/>
  <c r="D41" i="11"/>
  <c r="G41" i="11"/>
  <c r="J41" i="11"/>
  <c r="M41" i="11"/>
  <c r="P41" i="11"/>
  <c r="S41" i="11"/>
  <c r="V41" i="11"/>
  <c r="Y41" i="11"/>
  <c r="AJ41" i="11"/>
  <c r="AL41" i="11"/>
  <c r="AN41" i="11"/>
  <c r="AT41" i="11"/>
  <c r="D42" i="11"/>
  <c r="G42" i="11"/>
  <c r="J42" i="11"/>
  <c r="M42" i="11"/>
  <c r="P42" i="11"/>
  <c r="S42" i="11"/>
  <c r="V42" i="11"/>
  <c r="Y42" i="11"/>
  <c r="AJ42" i="11"/>
  <c r="AL42" i="11"/>
  <c r="AN42" i="11"/>
  <c r="AT42" i="11"/>
  <c r="D43" i="11"/>
  <c r="G43" i="11"/>
  <c r="J43" i="11"/>
  <c r="M43" i="11"/>
  <c r="P43" i="11"/>
  <c r="S43" i="11"/>
  <c r="V43" i="11"/>
  <c r="Y43" i="11"/>
  <c r="AJ43" i="11"/>
  <c r="AL43" i="11"/>
  <c r="AN43" i="11"/>
  <c r="AT43" i="11"/>
  <c r="D44" i="11"/>
  <c r="G44" i="11"/>
  <c r="J44" i="11"/>
  <c r="M44" i="11"/>
  <c r="P44" i="11"/>
  <c r="S44" i="11"/>
  <c r="V44" i="11"/>
  <c r="Y44" i="11"/>
  <c r="AH44" i="11" s="1"/>
  <c r="AJ44" i="11"/>
  <c r="AL44" i="11"/>
  <c r="AN44" i="11"/>
  <c r="AT44" i="11"/>
  <c r="D45" i="11"/>
  <c r="G45" i="11"/>
  <c r="J45" i="11"/>
  <c r="M45" i="11"/>
  <c r="P45" i="11"/>
  <c r="S45" i="11"/>
  <c r="V45" i="11"/>
  <c r="Y45" i="11"/>
  <c r="AJ45" i="11"/>
  <c r="AL45" i="11"/>
  <c r="AN45" i="11"/>
  <c r="AT45" i="11"/>
  <c r="D46" i="11"/>
  <c r="G46" i="11"/>
  <c r="J46" i="11"/>
  <c r="M46" i="11"/>
  <c r="P46" i="11"/>
  <c r="S46" i="11"/>
  <c r="V46" i="11"/>
  <c r="Y46" i="11"/>
  <c r="AJ46" i="11"/>
  <c r="AL46" i="11"/>
  <c r="AN46" i="11"/>
  <c r="AT46" i="11"/>
  <c r="D47" i="11"/>
  <c r="G47" i="11"/>
  <c r="J47" i="11"/>
  <c r="M47" i="11"/>
  <c r="P47" i="11"/>
  <c r="S47" i="11"/>
  <c r="V47" i="11"/>
  <c r="Y47" i="11"/>
  <c r="AJ47" i="11"/>
  <c r="AL47" i="11"/>
  <c r="AN47" i="11"/>
  <c r="AT47" i="11"/>
  <c r="D48" i="11"/>
  <c r="G48" i="11"/>
  <c r="J48" i="11"/>
  <c r="M48" i="11"/>
  <c r="P48" i="11"/>
  <c r="S48" i="11"/>
  <c r="V48" i="11"/>
  <c r="Y48" i="11"/>
  <c r="AH48" i="11" s="1"/>
  <c r="AJ48" i="11"/>
  <c r="AL48" i="11"/>
  <c r="AN48" i="11"/>
  <c r="AT48" i="11"/>
  <c r="D49" i="11"/>
  <c r="G49" i="11"/>
  <c r="J49" i="11"/>
  <c r="M49" i="11"/>
  <c r="P49" i="11"/>
  <c r="S49" i="11"/>
  <c r="V49" i="11"/>
  <c r="Y49" i="11"/>
  <c r="AJ49" i="11"/>
  <c r="AL49" i="11"/>
  <c r="AN49" i="11"/>
  <c r="AT49" i="11"/>
  <c r="D50" i="11"/>
  <c r="G50" i="11"/>
  <c r="J50" i="11"/>
  <c r="M50" i="11"/>
  <c r="P50" i="11"/>
  <c r="S50" i="11"/>
  <c r="V50" i="11"/>
  <c r="Y50" i="11"/>
  <c r="AJ50" i="11"/>
  <c r="AL50" i="11"/>
  <c r="AN50" i="11"/>
  <c r="AT50" i="11"/>
  <c r="D51" i="11"/>
  <c r="G51" i="11"/>
  <c r="J51" i="11"/>
  <c r="M51" i="11"/>
  <c r="P51" i="11"/>
  <c r="S51" i="11"/>
  <c r="V51" i="11"/>
  <c r="Y51" i="11"/>
  <c r="AJ51" i="11"/>
  <c r="AN33" i="23"/>
  <c r="AL33" i="23"/>
  <c r="AJ33" i="23"/>
  <c r="AN32" i="23"/>
  <c r="AL32" i="23"/>
  <c r="AJ32" i="23"/>
  <c r="AN31" i="23"/>
  <c r="AL31" i="23"/>
  <c r="AJ31" i="23"/>
  <c r="AN30" i="23"/>
  <c r="AL30" i="23"/>
  <c r="AJ30" i="23"/>
  <c r="AN29" i="23"/>
  <c r="AL29" i="23"/>
  <c r="AJ29" i="23"/>
  <c r="AN28" i="23"/>
  <c r="AL28" i="23"/>
  <c r="AJ28" i="23"/>
  <c r="AN27" i="23"/>
  <c r="AL27" i="23"/>
  <c r="AJ27" i="23"/>
  <c r="AN26" i="23"/>
  <c r="AL26" i="23"/>
  <c r="AJ26" i="23"/>
  <c r="AN24" i="23"/>
  <c r="AL24" i="23"/>
  <c r="AJ24" i="23"/>
  <c r="AN23" i="23"/>
  <c r="AL23" i="23"/>
  <c r="AJ23" i="23"/>
  <c r="AA6" i="23" a="1"/>
  <c r="AF14" i="11"/>
  <c r="AJ21" i="3"/>
  <c r="AJ22" i="3"/>
  <c r="AN22" i="3"/>
  <c r="AN21" i="3"/>
  <c r="AL22" i="3"/>
  <c r="AL21" i="3"/>
  <c r="AJ22" i="5"/>
  <c r="AJ24" i="5"/>
  <c r="AJ25" i="5"/>
  <c r="AN25" i="5"/>
  <c r="AN24" i="5"/>
  <c r="AN22" i="5"/>
  <c r="AL25" i="5"/>
  <c r="AL24" i="5"/>
  <c r="AL22" i="5"/>
  <c r="AG6" i="10"/>
  <c r="AG7" i="10"/>
  <c r="AG8" i="10"/>
  <c r="AG9" i="10"/>
  <c r="AG10" i="10"/>
  <c r="AG11" i="10"/>
  <c r="AH11" i="10"/>
  <c r="AG12" i="10"/>
  <c r="AG13" i="10"/>
  <c r="AG14" i="10"/>
  <c r="AG15" i="10"/>
  <c r="AG16" i="10"/>
  <c r="AG17" i="10"/>
  <c r="AF6" i="12"/>
  <c r="AG6" i="12"/>
  <c r="AF7" i="12"/>
  <c r="AG7" i="12"/>
  <c r="AF8" i="12"/>
  <c r="AG8" i="12"/>
  <c r="AF9" i="12"/>
  <c r="AG9" i="12"/>
  <c r="AF10" i="12"/>
  <c r="AG10" i="12"/>
  <c r="AF11" i="12"/>
  <c r="AG11" i="12"/>
  <c r="AF12" i="12"/>
  <c r="AG12" i="12"/>
  <c r="AF13" i="12"/>
  <c r="AG13" i="12"/>
  <c r="AF14" i="12"/>
  <c r="AG14" i="12"/>
  <c r="AF15" i="12"/>
  <c r="AG15" i="12"/>
  <c r="AF16" i="12"/>
  <c r="AG16" i="12"/>
  <c r="AF17" i="12"/>
  <c r="AG17" i="12"/>
  <c r="AF18" i="12"/>
  <c r="AG18" i="12"/>
  <c r="AJ19" i="12"/>
  <c r="AJ20" i="12"/>
  <c r="AJ21" i="12"/>
  <c r="AL21" i="12"/>
  <c r="AL20" i="12"/>
  <c r="AL19" i="12"/>
  <c r="AN21" i="12"/>
  <c r="AN20" i="12"/>
  <c r="AN19" i="12"/>
  <c r="AF6" i="7"/>
  <c r="AG6" i="7"/>
  <c r="AF7" i="7"/>
  <c r="AG7" i="7"/>
  <c r="AF8" i="7"/>
  <c r="AG8" i="7"/>
  <c r="AF9" i="7"/>
  <c r="AG9" i="7"/>
  <c r="AF10" i="7"/>
  <c r="AG10" i="7"/>
  <c r="AF11" i="7"/>
  <c r="AG11" i="7"/>
  <c r="AF12" i="7"/>
  <c r="AG12" i="7"/>
  <c r="AF13" i="7"/>
  <c r="AG13" i="7"/>
  <c r="AF14" i="7"/>
  <c r="AG14" i="7"/>
  <c r="AF15" i="7"/>
  <c r="AG15" i="7"/>
  <c r="AA6" i="7" a="1"/>
  <c r="AA17" i="7" s="1"/>
  <c r="AB17" i="7"/>
  <c r="AC17" i="7"/>
  <c r="AD17" i="7"/>
  <c r="AE17" i="7"/>
  <c r="AF17" i="7"/>
  <c r="AG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L31" i="7"/>
  <c r="AL32" i="7"/>
  <c r="AN18" i="7"/>
  <c r="AN19" i="7"/>
  <c r="AN20" i="7"/>
  <c r="AN21" i="7"/>
  <c r="AN22" i="7"/>
  <c r="AN23" i="7"/>
  <c r="AN24" i="7"/>
  <c r="AN25" i="7"/>
  <c r="AN26" i="7"/>
  <c r="AN27" i="7"/>
  <c r="AN28" i="7"/>
  <c r="AN29" i="7"/>
  <c r="AN30" i="7"/>
  <c r="AN31" i="7"/>
  <c r="AN32" i="7"/>
  <c r="AF6" i="11"/>
  <c r="AF7" i="11"/>
  <c r="AF8" i="11"/>
  <c r="AF9" i="11"/>
  <c r="AF10" i="11"/>
  <c r="AF11" i="11"/>
  <c r="AF12" i="11"/>
  <c r="AF13" i="11"/>
  <c r="AF6" i="9"/>
  <c r="AG6" i="9"/>
  <c r="AF7" i="9"/>
  <c r="AG7" i="9"/>
  <c r="AF8" i="9"/>
  <c r="AG8" i="9"/>
  <c r="AF9" i="9"/>
  <c r="AG9" i="9"/>
  <c r="AF10" i="9"/>
  <c r="AG10" i="9"/>
  <c r="AF11" i="9"/>
  <c r="AG11" i="9"/>
  <c r="AF12" i="9"/>
  <c r="AG12" i="9"/>
  <c r="AF13" i="9"/>
  <c r="AG13" i="9"/>
  <c r="AF14" i="9"/>
  <c r="AG14" i="9"/>
  <c r="AF15" i="9"/>
  <c r="AG15" i="9"/>
  <c r="AF16" i="9"/>
  <c r="AG16" i="9"/>
  <c r="AF17" i="9"/>
  <c r="AG17" i="9"/>
  <c r="AA6" i="9" a="1"/>
  <c r="AF19" i="23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A6" i="6" a="1"/>
  <c r="AJ21" i="6"/>
  <c r="AJ22" i="6"/>
  <c r="AJ23" i="6"/>
  <c r="AJ24" i="6"/>
  <c r="AL21" i="6"/>
  <c r="AL22" i="6"/>
  <c r="AL23" i="6"/>
  <c r="AL24" i="6"/>
  <c r="AN21" i="6"/>
  <c r="AN22" i="6"/>
  <c r="AN23" i="6"/>
  <c r="AN24" i="6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AD6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6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6" i="3"/>
  <c r="AH50" i="3"/>
  <c r="AD50" i="5"/>
  <c r="AD49" i="5"/>
  <c r="AD48" i="5"/>
  <c r="AD47" i="5"/>
  <c r="AD46" i="5"/>
  <c r="AD45" i="5"/>
  <c r="AD44" i="5"/>
  <c r="AD43" i="5"/>
  <c r="AD42" i="5"/>
  <c r="AD41" i="5"/>
  <c r="AD40" i="5"/>
  <c r="AD39" i="5"/>
  <c r="AD38" i="5"/>
  <c r="AD37" i="5"/>
  <c r="AD36" i="5"/>
  <c r="AD35" i="5"/>
  <c r="AD34" i="5"/>
  <c r="AD33" i="5"/>
  <c r="AD32" i="5"/>
  <c r="AD31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E50" i="5"/>
  <c r="AE49" i="5"/>
  <c r="AE48" i="5"/>
  <c r="AE47" i="5"/>
  <c r="AE46" i="5"/>
  <c r="AE45" i="5"/>
  <c r="AE44" i="5"/>
  <c r="AE43" i="5"/>
  <c r="AE42" i="5"/>
  <c r="AE41" i="5"/>
  <c r="AE40" i="5"/>
  <c r="AE39" i="5"/>
  <c r="AE38" i="5"/>
  <c r="AE37" i="5"/>
  <c r="AE36" i="5"/>
  <c r="AE35" i="5"/>
  <c r="AE34" i="5"/>
  <c r="AE33" i="5"/>
  <c r="AE32" i="5"/>
  <c r="AE31" i="5"/>
  <c r="AE30" i="5"/>
  <c r="AE29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E10" i="5"/>
  <c r="AE9" i="5"/>
  <c r="AE8" i="5"/>
  <c r="AE7" i="5"/>
  <c r="AE6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G50" i="5"/>
  <c r="AG49" i="5"/>
  <c r="AG48" i="5"/>
  <c r="AG47" i="5"/>
  <c r="AG46" i="5"/>
  <c r="AG45" i="5"/>
  <c r="AG44" i="5"/>
  <c r="AG43" i="5"/>
  <c r="AG42" i="5"/>
  <c r="AG41" i="5"/>
  <c r="AG40" i="5"/>
  <c r="AG39" i="5"/>
  <c r="AG38" i="5"/>
  <c r="AG37" i="5"/>
  <c r="AG36" i="5"/>
  <c r="AG35" i="5"/>
  <c r="AG34" i="5"/>
  <c r="AG33" i="5"/>
  <c r="AG32" i="5"/>
  <c r="AG31" i="5"/>
  <c r="AG30" i="5"/>
  <c r="AG29" i="5"/>
  <c r="AG28" i="5"/>
  <c r="AG27" i="5"/>
  <c r="AG26" i="5"/>
  <c r="AG25" i="5"/>
  <c r="AG24" i="5"/>
  <c r="AG23" i="5"/>
  <c r="AG22" i="5"/>
  <c r="AG21" i="5"/>
  <c r="AG20" i="5"/>
  <c r="AG19" i="5"/>
  <c r="AG18" i="5"/>
  <c r="AG17" i="5"/>
  <c r="AG16" i="5"/>
  <c r="AG15" i="5"/>
  <c r="AG14" i="5"/>
  <c r="AG13" i="5"/>
  <c r="AG12" i="5"/>
  <c r="AG11" i="5"/>
  <c r="AG10" i="5"/>
  <c r="AG9" i="5"/>
  <c r="AG8" i="5"/>
  <c r="AG7" i="5"/>
  <c r="AG6" i="5"/>
  <c r="AH19" i="5"/>
  <c r="AF49" i="6"/>
  <c r="AF48" i="6"/>
  <c r="AF47" i="6"/>
  <c r="AF46" i="6"/>
  <c r="AF45" i="6"/>
  <c r="AF44" i="6"/>
  <c r="AF43" i="6"/>
  <c r="AF42" i="6"/>
  <c r="AF41" i="6"/>
  <c r="AF40" i="6"/>
  <c r="AF39" i="6"/>
  <c r="AF38" i="6"/>
  <c r="AF37" i="6"/>
  <c r="AF36" i="6"/>
  <c r="AF35" i="6"/>
  <c r="AF34" i="6"/>
  <c r="AF33" i="6"/>
  <c r="AF32" i="6"/>
  <c r="AF31" i="6"/>
  <c r="AF30" i="6"/>
  <c r="AF29" i="6"/>
  <c r="AF28" i="6"/>
  <c r="AF27" i="6"/>
  <c r="AF26" i="6"/>
  <c r="AF25" i="6"/>
  <c r="AF24" i="6"/>
  <c r="AF23" i="6"/>
  <c r="AF22" i="6"/>
  <c r="AF21" i="6"/>
  <c r="AF20" i="6"/>
  <c r="AG50" i="6"/>
  <c r="AG49" i="6"/>
  <c r="AG48" i="6"/>
  <c r="AG47" i="6"/>
  <c r="AG46" i="6"/>
  <c r="AG45" i="6"/>
  <c r="AG44" i="6"/>
  <c r="AG43" i="6"/>
  <c r="AG42" i="6"/>
  <c r="AG41" i="6"/>
  <c r="AG40" i="6"/>
  <c r="AG39" i="6"/>
  <c r="AG38" i="6"/>
  <c r="AG37" i="6"/>
  <c r="AG36" i="6"/>
  <c r="AG35" i="6"/>
  <c r="AG34" i="6"/>
  <c r="AG33" i="6"/>
  <c r="AG32" i="6"/>
  <c r="AG31" i="6"/>
  <c r="AG30" i="6"/>
  <c r="AG29" i="6"/>
  <c r="AG28" i="6"/>
  <c r="AG27" i="6"/>
  <c r="AG26" i="6"/>
  <c r="AG25" i="6"/>
  <c r="AG24" i="6"/>
  <c r="AG23" i="6"/>
  <c r="AG22" i="6"/>
  <c r="AG21" i="6"/>
  <c r="AG20" i="6"/>
  <c r="AJ33" i="7"/>
  <c r="AN33" i="7"/>
  <c r="AL33" i="7"/>
  <c r="AF50" i="7"/>
  <c r="AF49" i="7"/>
  <c r="AF48" i="7"/>
  <c r="AF47" i="7"/>
  <c r="AF46" i="7"/>
  <c r="AF45" i="7"/>
  <c r="AF44" i="7"/>
  <c r="AF43" i="7"/>
  <c r="AF42" i="7"/>
  <c r="AF41" i="7"/>
  <c r="AF40" i="7"/>
  <c r="AF39" i="7"/>
  <c r="AF38" i="7"/>
  <c r="AF37" i="7"/>
  <c r="AF36" i="7"/>
  <c r="AF35" i="7"/>
  <c r="AF34" i="7"/>
  <c r="AF33" i="7"/>
  <c r="AF32" i="7"/>
  <c r="AF31" i="7"/>
  <c r="AF30" i="7"/>
  <c r="AF29" i="7"/>
  <c r="AF28" i="7"/>
  <c r="AF27" i="7"/>
  <c r="AF26" i="7"/>
  <c r="AF25" i="7"/>
  <c r="AF24" i="7"/>
  <c r="AF23" i="7"/>
  <c r="AF22" i="7"/>
  <c r="AF21" i="7"/>
  <c r="AF20" i="7"/>
  <c r="AF19" i="7"/>
  <c r="AF18" i="7"/>
  <c r="AF16" i="7"/>
  <c r="AG50" i="7"/>
  <c r="AG49" i="7"/>
  <c r="AG48" i="7"/>
  <c r="AG47" i="7"/>
  <c r="AG46" i="7"/>
  <c r="AG45" i="7"/>
  <c r="AG44" i="7"/>
  <c r="AG43" i="7"/>
  <c r="AG42" i="7"/>
  <c r="AG41" i="7"/>
  <c r="AG40" i="7"/>
  <c r="AG39" i="7"/>
  <c r="AG38" i="7"/>
  <c r="AG37" i="7"/>
  <c r="AG36" i="7"/>
  <c r="AG35" i="7"/>
  <c r="AG34" i="7"/>
  <c r="AG33" i="7"/>
  <c r="AG32" i="7"/>
  <c r="AG31" i="7"/>
  <c r="AG30" i="7"/>
  <c r="AG29" i="7"/>
  <c r="AG28" i="7"/>
  <c r="AG27" i="7"/>
  <c r="AG26" i="7"/>
  <c r="AG25" i="7"/>
  <c r="AG24" i="7"/>
  <c r="AG23" i="7"/>
  <c r="AG22" i="7"/>
  <c r="AG21" i="7"/>
  <c r="AG20" i="7"/>
  <c r="AG19" i="7"/>
  <c r="AG18" i="7"/>
  <c r="AG16" i="7"/>
  <c r="AF21" i="9"/>
  <c r="AF50" i="9"/>
  <c r="AF49" i="9"/>
  <c r="AF48" i="9"/>
  <c r="AF47" i="9"/>
  <c r="AF46" i="9"/>
  <c r="AF45" i="9"/>
  <c r="AF44" i="9"/>
  <c r="AF43" i="9"/>
  <c r="AF42" i="9"/>
  <c r="AF41" i="9"/>
  <c r="AF40" i="9"/>
  <c r="AF39" i="9"/>
  <c r="AF38" i="9"/>
  <c r="AF37" i="9"/>
  <c r="AF36" i="9"/>
  <c r="AF35" i="9"/>
  <c r="AF34" i="9"/>
  <c r="AF33" i="9"/>
  <c r="AF32" i="9"/>
  <c r="AF31" i="9"/>
  <c r="AF30" i="9"/>
  <c r="AF29" i="9"/>
  <c r="AF28" i="9"/>
  <c r="AF27" i="9"/>
  <c r="AF26" i="9"/>
  <c r="AF25" i="9"/>
  <c r="AF24" i="9"/>
  <c r="AF23" i="9"/>
  <c r="AF22" i="9"/>
  <c r="AF20" i="9"/>
  <c r="AF19" i="9"/>
  <c r="AF18" i="9"/>
  <c r="AG21" i="9"/>
  <c r="AG50" i="9"/>
  <c r="AG49" i="9"/>
  <c r="AG48" i="9"/>
  <c r="AG47" i="9"/>
  <c r="AG46" i="9"/>
  <c r="AG45" i="9"/>
  <c r="AG44" i="9"/>
  <c r="AG43" i="9"/>
  <c r="AG42" i="9"/>
  <c r="AG41" i="9"/>
  <c r="AG40" i="9"/>
  <c r="AG39" i="9"/>
  <c r="AG38" i="9"/>
  <c r="AG37" i="9"/>
  <c r="AG36" i="9"/>
  <c r="AG35" i="9"/>
  <c r="AG34" i="9"/>
  <c r="AG33" i="9"/>
  <c r="AG32" i="9"/>
  <c r="AG31" i="9"/>
  <c r="AG30" i="9"/>
  <c r="AG29" i="9"/>
  <c r="AG28" i="9"/>
  <c r="AG27" i="9"/>
  <c r="AG26" i="9"/>
  <c r="AG25" i="9"/>
  <c r="AG24" i="9"/>
  <c r="AG23" i="9"/>
  <c r="AG22" i="9"/>
  <c r="AG20" i="9"/>
  <c r="AG19" i="9"/>
  <c r="AG18" i="9"/>
  <c r="AF50" i="10"/>
  <c r="AF49" i="10"/>
  <c r="AF48" i="10"/>
  <c r="AF47" i="10"/>
  <c r="AF46" i="10"/>
  <c r="AF45" i="10"/>
  <c r="AF44" i="10"/>
  <c r="AF43" i="10"/>
  <c r="AF42" i="10"/>
  <c r="AF41" i="10"/>
  <c r="AF40" i="10"/>
  <c r="AF39" i="10"/>
  <c r="AF38" i="10"/>
  <c r="AF37" i="10"/>
  <c r="AF36" i="10"/>
  <c r="AF35" i="10"/>
  <c r="AF34" i="10"/>
  <c r="AF33" i="10"/>
  <c r="AF32" i="10"/>
  <c r="AF31" i="10"/>
  <c r="AF30" i="10"/>
  <c r="AF29" i="10"/>
  <c r="AF28" i="10"/>
  <c r="AF27" i="10"/>
  <c r="AF26" i="10"/>
  <c r="AF25" i="10"/>
  <c r="AF24" i="10"/>
  <c r="AF23" i="10"/>
  <c r="AF22" i="10"/>
  <c r="AF21" i="10"/>
  <c r="AF20" i="10"/>
  <c r="AF19" i="10"/>
  <c r="AF18" i="10"/>
  <c r="AG50" i="10"/>
  <c r="AG49" i="10"/>
  <c r="AG48" i="10"/>
  <c r="AG47" i="10"/>
  <c r="AG46" i="10"/>
  <c r="AG45" i="10"/>
  <c r="AG44" i="10"/>
  <c r="AG43" i="10"/>
  <c r="AG42" i="10"/>
  <c r="AG41" i="10"/>
  <c r="AG40" i="10"/>
  <c r="AG39" i="10"/>
  <c r="AG38" i="10"/>
  <c r="AG37" i="10"/>
  <c r="AG36" i="10"/>
  <c r="AG35" i="10"/>
  <c r="AG34" i="10"/>
  <c r="AG33" i="10"/>
  <c r="AG32" i="10"/>
  <c r="AG31" i="10"/>
  <c r="AG30" i="10"/>
  <c r="AG29" i="10"/>
  <c r="AG28" i="10"/>
  <c r="AG27" i="10"/>
  <c r="AG26" i="10"/>
  <c r="AG25" i="10"/>
  <c r="AG24" i="10"/>
  <c r="AG23" i="10"/>
  <c r="AG22" i="10"/>
  <c r="AG21" i="10"/>
  <c r="AG20" i="10"/>
  <c r="AG19" i="10"/>
  <c r="AG18" i="10"/>
  <c r="AH47" i="10"/>
  <c r="AH31" i="10"/>
  <c r="AF15" i="11"/>
  <c r="AF16" i="11"/>
  <c r="AF17" i="11"/>
  <c r="AF18" i="11"/>
  <c r="AF19" i="11"/>
  <c r="AF50" i="11"/>
  <c r="AF49" i="11"/>
  <c r="AF48" i="11"/>
  <c r="AF47" i="11"/>
  <c r="AF46" i="11"/>
  <c r="AF45" i="11"/>
  <c r="AF44" i="11"/>
  <c r="AF43" i="11"/>
  <c r="AF42" i="11"/>
  <c r="AF41" i="11"/>
  <c r="AF40" i="11"/>
  <c r="AF39" i="11"/>
  <c r="AF38" i="11"/>
  <c r="AF37" i="11"/>
  <c r="AF36" i="11"/>
  <c r="AF35" i="11"/>
  <c r="AF34" i="11"/>
  <c r="AF33" i="11"/>
  <c r="AF32" i="11"/>
  <c r="AF31" i="11"/>
  <c r="AF30" i="11"/>
  <c r="AF29" i="11"/>
  <c r="AF28" i="11"/>
  <c r="AF27" i="11"/>
  <c r="AF26" i="11"/>
  <c r="AF25" i="11"/>
  <c r="AF24" i="11"/>
  <c r="AF23" i="11"/>
  <c r="AF22" i="11"/>
  <c r="AF21" i="11"/>
  <c r="AF20" i="11"/>
  <c r="AG16" i="11"/>
  <c r="AG18" i="11"/>
  <c r="AG50" i="11"/>
  <c r="AG48" i="11"/>
  <c r="AG46" i="11"/>
  <c r="AG44" i="11"/>
  <c r="AG42" i="11"/>
  <c r="AG40" i="11"/>
  <c r="AG38" i="11"/>
  <c r="AG36" i="11"/>
  <c r="AG34" i="11"/>
  <c r="AG32" i="11"/>
  <c r="AG30" i="11"/>
  <c r="AG28" i="11"/>
  <c r="AG26" i="11"/>
  <c r="AG24" i="11"/>
  <c r="AG22" i="11"/>
  <c r="AG20" i="11"/>
  <c r="AH18" i="11"/>
  <c r="AH32" i="11"/>
  <c r="AH28" i="11"/>
  <c r="AH24" i="11"/>
  <c r="AF50" i="12"/>
  <c r="AF49" i="12"/>
  <c r="AF48" i="12"/>
  <c r="AF47" i="12"/>
  <c r="AF46" i="12"/>
  <c r="AF45" i="12"/>
  <c r="AF44" i="12"/>
  <c r="AF43" i="12"/>
  <c r="AF42" i="12"/>
  <c r="AF41" i="12"/>
  <c r="AF40" i="12"/>
  <c r="AF39" i="12"/>
  <c r="AF38" i="12"/>
  <c r="AF37" i="12"/>
  <c r="AF36" i="12"/>
  <c r="AF35" i="12"/>
  <c r="AF34" i="12"/>
  <c r="AF33" i="12"/>
  <c r="AF32" i="12"/>
  <c r="AF31" i="12"/>
  <c r="AF30" i="12"/>
  <c r="AF29" i="12"/>
  <c r="AF28" i="12"/>
  <c r="AF27" i="12"/>
  <c r="AF26" i="12"/>
  <c r="AF25" i="12"/>
  <c r="AF24" i="12"/>
  <c r="AF23" i="12"/>
  <c r="AF22" i="12"/>
  <c r="AF21" i="12"/>
  <c r="AF20" i="12"/>
  <c r="AF19" i="12"/>
  <c r="AG50" i="12"/>
  <c r="AG49" i="12"/>
  <c r="AG48" i="12"/>
  <c r="AG47" i="12"/>
  <c r="AG46" i="12"/>
  <c r="AG45" i="12"/>
  <c r="AG44" i="12"/>
  <c r="AG43" i="12"/>
  <c r="AG42" i="12"/>
  <c r="AG41" i="12"/>
  <c r="AG40" i="12"/>
  <c r="AG39" i="12"/>
  <c r="AG38" i="12"/>
  <c r="AG37" i="12"/>
  <c r="AG36" i="12"/>
  <c r="AG35" i="12"/>
  <c r="AG34" i="12"/>
  <c r="AG33" i="12"/>
  <c r="AG32" i="12"/>
  <c r="AG31" i="12"/>
  <c r="AG30" i="12"/>
  <c r="AG29" i="12"/>
  <c r="AG28" i="12"/>
  <c r="AG27" i="12"/>
  <c r="AG26" i="12"/>
  <c r="AG25" i="12"/>
  <c r="AG24" i="12"/>
  <c r="AG23" i="12"/>
  <c r="AG22" i="12"/>
  <c r="AG21" i="12"/>
  <c r="AG20" i="12"/>
  <c r="AG19" i="12"/>
  <c r="AH32" i="12"/>
  <c r="AF50" i="24"/>
  <c r="AF49" i="24"/>
  <c r="AF48" i="24"/>
  <c r="AF47" i="24"/>
  <c r="AF46" i="24"/>
  <c r="AF45" i="24"/>
  <c r="AF44" i="24"/>
  <c r="AF43" i="24"/>
  <c r="AF42" i="24"/>
  <c r="AF41" i="24"/>
  <c r="AF40" i="24"/>
  <c r="AF39" i="24"/>
  <c r="AF38" i="24"/>
  <c r="AF37" i="24"/>
  <c r="AF36" i="24"/>
  <c r="AF35" i="24"/>
  <c r="AF34" i="24"/>
  <c r="AF33" i="24"/>
  <c r="AF32" i="24"/>
  <c r="AF31" i="24"/>
  <c r="AF30" i="24"/>
  <c r="AF29" i="24"/>
  <c r="AF28" i="24"/>
  <c r="AF27" i="24"/>
  <c r="AF26" i="24"/>
  <c r="AF25" i="24"/>
  <c r="AF24" i="24"/>
  <c r="AF23" i="24"/>
  <c r="AF22" i="24"/>
  <c r="AF21" i="24"/>
  <c r="AF20" i="24"/>
  <c r="AF19" i="24"/>
  <c r="AF18" i="24"/>
  <c r="AF17" i="24"/>
  <c r="AF15" i="24"/>
  <c r="AF14" i="24"/>
  <c r="AF13" i="24"/>
  <c r="AF12" i="24"/>
  <c r="AF11" i="24"/>
  <c r="AF10" i="24"/>
  <c r="AF9" i="24"/>
  <c r="AF8" i="24"/>
  <c r="AF7" i="24"/>
  <c r="AF6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G17" i="24"/>
  <c r="AG15" i="24"/>
  <c r="AG14" i="24"/>
  <c r="AG13" i="24"/>
  <c r="AG12" i="24"/>
  <c r="AG11" i="24"/>
  <c r="AG10" i="24"/>
  <c r="AG9" i="24"/>
  <c r="AG8" i="24"/>
  <c r="AG7" i="24"/>
  <c r="AG6" i="24"/>
  <c r="AF50" i="25"/>
  <c r="AF49" i="25"/>
  <c r="AF48" i="25"/>
  <c r="AF47" i="25"/>
  <c r="AF46" i="25"/>
  <c r="AF45" i="25"/>
  <c r="AF44" i="25"/>
  <c r="AF43" i="25"/>
  <c r="AF42" i="25"/>
  <c r="AF41" i="25"/>
  <c r="AF40" i="25"/>
  <c r="AF39" i="25"/>
  <c r="AF38" i="25"/>
  <c r="AF37" i="25"/>
  <c r="AF36" i="25"/>
  <c r="AF35" i="25"/>
  <c r="AF34" i="25"/>
  <c r="AF33" i="25"/>
  <c r="AF32" i="25"/>
  <c r="AF31" i="25"/>
  <c r="AF30" i="25"/>
  <c r="AF29" i="25"/>
  <c r="AF28" i="25"/>
  <c r="AF27" i="25"/>
  <c r="AF26" i="25"/>
  <c r="AF25" i="25"/>
  <c r="AF24" i="25"/>
  <c r="AF23" i="25"/>
  <c r="AF22" i="25"/>
  <c r="AF21" i="25"/>
  <c r="AF20" i="25"/>
  <c r="AF19" i="25"/>
  <c r="AF18" i="25"/>
  <c r="AF17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G17" i="25"/>
  <c r="AF6" i="23"/>
  <c r="AG6" i="23"/>
  <c r="AF7" i="23"/>
  <c r="AG7" i="23"/>
  <c r="AF8" i="23"/>
  <c r="AG8" i="23"/>
  <c r="AF9" i="23"/>
  <c r="AG9" i="23"/>
  <c r="AF10" i="23"/>
  <c r="AG10" i="23"/>
  <c r="AF11" i="23"/>
  <c r="AG11" i="23"/>
  <c r="AF12" i="23"/>
  <c r="AG12" i="23"/>
  <c r="AF13" i="23"/>
  <c r="AG13" i="23"/>
  <c r="AF14" i="23"/>
  <c r="AG14" i="23"/>
  <c r="AF15" i="23"/>
  <c r="AG15" i="23"/>
  <c r="AF16" i="23"/>
  <c r="AG16" i="23"/>
  <c r="AF17" i="23"/>
  <c r="AG17" i="23"/>
  <c r="AF18" i="23"/>
  <c r="AG18" i="23"/>
  <c r="AG50" i="23"/>
  <c r="AG49" i="23"/>
  <c r="AG48" i="23"/>
  <c r="AG47" i="23"/>
  <c r="AG46" i="23"/>
  <c r="AG45" i="23"/>
  <c r="AG44" i="23"/>
  <c r="AG43" i="23"/>
  <c r="AG42" i="23"/>
  <c r="AG41" i="23"/>
  <c r="AG40" i="23"/>
  <c r="AG39" i="23"/>
  <c r="AG38" i="23"/>
  <c r="AG37" i="23"/>
  <c r="AG36" i="23"/>
  <c r="AG35" i="23"/>
  <c r="AG34" i="23"/>
  <c r="AG33" i="23"/>
  <c r="AG32" i="23"/>
  <c r="AG31" i="23"/>
  <c r="AG30" i="23"/>
  <c r="AG29" i="23"/>
  <c r="AG28" i="23"/>
  <c r="AG27" i="23"/>
  <c r="AG26" i="23"/>
  <c r="AG25" i="23"/>
  <c r="AG24" i="23"/>
  <c r="AG23" i="23"/>
  <c r="AG22" i="23"/>
  <c r="AG21" i="23"/>
  <c r="AG20" i="23"/>
  <c r="AF50" i="23"/>
  <c r="AF49" i="23"/>
  <c r="AF48" i="23"/>
  <c r="AF47" i="23"/>
  <c r="AF46" i="23"/>
  <c r="AF45" i="23"/>
  <c r="AF44" i="23"/>
  <c r="AF43" i="23"/>
  <c r="AF42" i="23"/>
  <c r="AF41" i="23"/>
  <c r="AF40" i="23"/>
  <c r="AF39" i="23"/>
  <c r="AF38" i="23"/>
  <c r="AF37" i="23"/>
  <c r="AF36" i="23"/>
  <c r="AF35" i="23"/>
  <c r="AF34" i="23"/>
  <c r="AF33" i="23"/>
  <c r="AF32" i="23"/>
  <c r="AF31" i="23"/>
  <c r="AF30" i="23"/>
  <c r="AF29" i="23"/>
  <c r="AF28" i="23"/>
  <c r="AF27" i="23"/>
  <c r="AF26" i="23"/>
  <c r="AF25" i="23"/>
  <c r="AF24" i="23"/>
  <c r="AF23" i="23"/>
  <c r="AF22" i="23"/>
  <c r="AF21" i="23"/>
  <c r="AF20" i="23"/>
  <c r="AA6" i="24" a="1"/>
  <c r="AA7" i="24" s="1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50" i="6"/>
  <c r="AA49" i="6"/>
  <c r="AA48" i="6"/>
  <c r="AA47" i="6"/>
  <c r="AA46" i="6"/>
  <c r="AA45" i="6"/>
  <c r="AA44" i="6"/>
  <c r="AA43" i="6"/>
  <c r="AA42" i="6"/>
  <c r="AA41" i="6"/>
  <c r="AA40" i="6"/>
  <c r="AA39" i="6"/>
  <c r="AA38" i="6"/>
  <c r="AA37" i="6"/>
  <c r="AA36" i="6"/>
  <c r="AA35" i="6"/>
  <c r="AA34" i="6"/>
  <c r="AA33" i="6"/>
  <c r="AA32" i="6"/>
  <c r="AA31" i="6"/>
  <c r="AA30" i="6"/>
  <c r="AA29" i="6"/>
  <c r="AA28" i="6"/>
  <c r="AA27" i="6"/>
  <c r="AA26" i="6"/>
  <c r="AA25" i="6"/>
  <c r="AA24" i="6"/>
  <c r="AA23" i="6"/>
  <c r="AA22" i="6"/>
  <c r="AA21" i="6"/>
  <c r="AJ17" i="25"/>
  <c r="AN17" i="25"/>
  <c r="AL17" i="25"/>
  <c r="AA6" i="12" a="1"/>
  <c r="AF6" i="16"/>
  <c r="AF7" i="16"/>
  <c r="AF8" i="16"/>
  <c r="AF9" i="16"/>
  <c r="AF10" i="16"/>
  <c r="AF11" i="16"/>
  <c r="AF12" i="16"/>
  <c r="AF13" i="16"/>
  <c r="AF14" i="16"/>
  <c r="AF15" i="16"/>
  <c r="AF16" i="16"/>
  <c r="AF17" i="16"/>
  <c r="AF18" i="16"/>
  <c r="AF19" i="16"/>
  <c r="AF20" i="16"/>
  <c r="AF21" i="16"/>
  <c r="AF22" i="16"/>
  <c r="AF23" i="16"/>
  <c r="AN23" i="16"/>
  <c r="AF24" i="16"/>
  <c r="AN24" i="16"/>
  <c r="AF25" i="16"/>
  <c r="AN25" i="16"/>
  <c r="AF26" i="16"/>
  <c r="AN26" i="16"/>
  <c r="AF27" i="16"/>
  <c r="AN27" i="16"/>
  <c r="AF28" i="16"/>
  <c r="AN28" i="16"/>
  <c r="AF29" i="16"/>
  <c r="AN29" i="16"/>
  <c r="AF30" i="16"/>
  <c r="AN30" i="16"/>
  <c r="AF31" i="16"/>
  <c r="AN31" i="16"/>
  <c r="AF32" i="16"/>
  <c r="AN32" i="16"/>
  <c r="AF33" i="16"/>
  <c r="AN33" i="16"/>
  <c r="AF34" i="16"/>
  <c r="AN34" i="16"/>
  <c r="AF35" i="16"/>
  <c r="AN35" i="16"/>
  <c r="AF36" i="16"/>
  <c r="AN36" i="16"/>
  <c r="AL23" i="16"/>
  <c r="AL24" i="16"/>
  <c r="AL25" i="16"/>
  <c r="AL26" i="16"/>
  <c r="AL27" i="16"/>
  <c r="AL28" i="16"/>
  <c r="AL29" i="16"/>
  <c r="AL30" i="16"/>
  <c r="AL31" i="16"/>
  <c r="AL32" i="16"/>
  <c r="AL33" i="16"/>
  <c r="AL34" i="16"/>
  <c r="AL35" i="16"/>
  <c r="AL36" i="16"/>
  <c r="AJ23" i="16"/>
  <c r="AJ24" i="16"/>
  <c r="AJ25" i="16"/>
  <c r="AJ26" i="16"/>
  <c r="AJ27" i="16"/>
  <c r="AJ28" i="16"/>
  <c r="AJ29" i="16"/>
  <c r="AJ30" i="16"/>
  <c r="AJ31" i="16"/>
  <c r="AJ32" i="16"/>
  <c r="AJ33" i="16"/>
  <c r="AJ34" i="16"/>
  <c r="AJ35" i="16"/>
  <c r="AJ36" i="16"/>
  <c r="AG50" i="15"/>
  <c r="AG49" i="15"/>
  <c r="AG48" i="15"/>
  <c r="AG47" i="15"/>
  <c r="AG46" i="15"/>
  <c r="AG45" i="15"/>
  <c r="AG44" i="15"/>
  <c r="AG43" i="15"/>
  <c r="AG42" i="15"/>
  <c r="AG41" i="15"/>
  <c r="AG40" i="15"/>
  <c r="AG39" i="15"/>
  <c r="AG38" i="15"/>
  <c r="AG37" i="15"/>
  <c r="AG36" i="15"/>
  <c r="AG35" i="15"/>
  <c r="AG34" i="15"/>
  <c r="AG33" i="15"/>
  <c r="AG32" i="15"/>
  <c r="AG31" i="15"/>
  <c r="AG30" i="15"/>
  <c r="AG29" i="15"/>
  <c r="AG28" i="15"/>
  <c r="AG27" i="15"/>
  <c r="AG26" i="15"/>
  <c r="AG25" i="15"/>
  <c r="AG24" i="15"/>
  <c r="AG23" i="15"/>
  <c r="AG22" i="15"/>
  <c r="AG21" i="15"/>
  <c r="AG20" i="15"/>
  <c r="AG19" i="15"/>
  <c r="AG18" i="15"/>
  <c r="AG17" i="15"/>
  <c r="AG16" i="15"/>
  <c r="AG15" i="15"/>
  <c r="AG14" i="15"/>
  <c r="AG13" i="15"/>
  <c r="AG12" i="15"/>
  <c r="AG11" i="15"/>
  <c r="AG10" i="15"/>
  <c r="AG9" i="15"/>
  <c r="AG8" i="15"/>
  <c r="AG7" i="15"/>
  <c r="AG6" i="15"/>
  <c r="AF50" i="15"/>
  <c r="AF49" i="15"/>
  <c r="AF48" i="15"/>
  <c r="AF47" i="15"/>
  <c r="AF46" i="15"/>
  <c r="AF45" i="15"/>
  <c r="AF44" i="15"/>
  <c r="AF43" i="15"/>
  <c r="AF42" i="15"/>
  <c r="AF41" i="15"/>
  <c r="AF40" i="15"/>
  <c r="AF39" i="15"/>
  <c r="AF38" i="15"/>
  <c r="AF37" i="15"/>
  <c r="AF36" i="15"/>
  <c r="AF35" i="15"/>
  <c r="AF34" i="15"/>
  <c r="AF33" i="15"/>
  <c r="AF32" i="15"/>
  <c r="AF31" i="15"/>
  <c r="AF30" i="15"/>
  <c r="AF29" i="15"/>
  <c r="AF28" i="15"/>
  <c r="AF27" i="15"/>
  <c r="AF26" i="15"/>
  <c r="AF25" i="15"/>
  <c r="AF24" i="15"/>
  <c r="AF23" i="15"/>
  <c r="AF22" i="15"/>
  <c r="AF21" i="15"/>
  <c r="AF20" i="15"/>
  <c r="AF19" i="15"/>
  <c r="AF18" i="15"/>
  <c r="AF17" i="15"/>
  <c r="AF16" i="15"/>
  <c r="AF15" i="15"/>
  <c r="AF14" i="15"/>
  <c r="AF13" i="15"/>
  <c r="AF12" i="15"/>
  <c r="AF11" i="15"/>
  <c r="AF10" i="15"/>
  <c r="AF9" i="15"/>
  <c r="AF8" i="15"/>
  <c r="AF7" i="15"/>
  <c r="AF6" i="15"/>
  <c r="AF50" i="16"/>
  <c r="AF49" i="16"/>
  <c r="AF48" i="16"/>
  <c r="AF47" i="16"/>
  <c r="AF46" i="16"/>
  <c r="AF45" i="16"/>
  <c r="AF44" i="16"/>
  <c r="AF43" i="16"/>
  <c r="AF42" i="16"/>
  <c r="AF41" i="16"/>
  <c r="AF40" i="16"/>
  <c r="AF39" i="16"/>
  <c r="AF38" i="16"/>
  <c r="AF37" i="16"/>
  <c r="AA6" i="15" a="1"/>
  <c r="AA6" i="15"/>
  <c r="AA7" i="15"/>
  <c r="AA8" i="15"/>
  <c r="AA9" i="15"/>
  <c r="AA10" i="15"/>
  <c r="AA11" i="15"/>
  <c r="AA12" i="15"/>
  <c r="AA13" i="15"/>
  <c r="AA14" i="15"/>
  <c r="AA15" i="15"/>
  <c r="AA16" i="15"/>
  <c r="AA17" i="15"/>
  <c r="AA18" i="15"/>
  <c r="AA19" i="15"/>
  <c r="AA20" i="15"/>
  <c r="AA50" i="15"/>
  <c r="AA49" i="15"/>
  <c r="AA48" i="15"/>
  <c r="AA47" i="15"/>
  <c r="AA46" i="15"/>
  <c r="AA45" i="15"/>
  <c r="AA44" i="15"/>
  <c r="AA43" i="15"/>
  <c r="AA42" i="15"/>
  <c r="AA41" i="15"/>
  <c r="AA40" i="15"/>
  <c r="AA39" i="15"/>
  <c r="AA38" i="15"/>
  <c r="AA37" i="15"/>
  <c r="AA36" i="15"/>
  <c r="AA35" i="15"/>
  <c r="AA34" i="15"/>
  <c r="AA33" i="15"/>
  <c r="AA32" i="15"/>
  <c r="AA31" i="15"/>
  <c r="AA30" i="15"/>
  <c r="AA29" i="15"/>
  <c r="AA28" i="15"/>
  <c r="AA27" i="15"/>
  <c r="AA26" i="15"/>
  <c r="AA25" i="15"/>
  <c r="AA24" i="15"/>
  <c r="AA23" i="15"/>
  <c r="AA22" i="15"/>
  <c r="AA21" i="15"/>
  <c r="AB6" i="6"/>
  <c r="AB7" i="6"/>
  <c r="AB8" i="6"/>
  <c r="AB9" i="6"/>
  <c r="AB10" i="6"/>
  <c r="AB11" i="6"/>
  <c r="AB12" i="6"/>
  <c r="AB13" i="6"/>
  <c r="AB14" i="6"/>
  <c r="AB15" i="6"/>
  <c r="AB16" i="6"/>
  <c r="AB17" i="6"/>
  <c r="AB18" i="6"/>
  <c r="AB19" i="6"/>
  <c r="AB20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A6" i="7"/>
  <c r="AA7" i="7"/>
  <c r="AA8" i="7"/>
  <c r="AA9" i="7"/>
  <c r="AA10" i="7"/>
  <c r="AA11" i="7"/>
  <c r="AA12" i="7"/>
  <c r="AA13" i="7"/>
  <c r="AA14" i="7"/>
  <c r="AA15" i="7"/>
  <c r="AA16" i="7"/>
  <c r="AA50" i="7"/>
  <c r="AA49" i="7"/>
  <c r="AA48" i="7"/>
  <c r="AA47" i="7"/>
  <c r="AA46" i="7"/>
  <c r="AA45" i="7"/>
  <c r="AA44" i="7"/>
  <c r="AA43" i="7"/>
  <c r="AA42" i="7"/>
  <c r="AA41" i="7"/>
  <c r="AA40" i="7"/>
  <c r="AA39" i="7"/>
  <c r="AA38" i="7"/>
  <c r="AA37" i="7"/>
  <c r="AA36" i="7"/>
  <c r="AA35" i="7"/>
  <c r="AA34" i="7"/>
  <c r="AA33" i="7"/>
  <c r="AA32" i="7"/>
  <c r="AA31" i="7"/>
  <c r="AA30" i="7"/>
  <c r="AA29" i="7"/>
  <c r="AA28" i="7"/>
  <c r="AA27" i="7"/>
  <c r="AA26" i="7"/>
  <c r="AA25" i="7"/>
  <c r="AA24" i="7"/>
  <c r="AA23" i="7"/>
  <c r="AA22" i="7"/>
  <c r="AA21" i="7"/>
  <c r="AA20" i="7"/>
  <c r="AA19" i="7"/>
  <c r="AA18" i="7"/>
  <c r="AB6" i="7"/>
  <c r="AB7" i="7"/>
  <c r="AB8" i="7"/>
  <c r="AB9" i="7"/>
  <c r="AB10" i="7"/>
  <c r="AB11" i="7"/>
  <c r="AB12" i="7"/>
  <c r="AB13" i="7"/>
  <c r="AB14" i="7"/>
  <c r="AB15" i="7"/>
  <c r="AB16" i="7"/>
  <c r="AB50" i="7"/>
  <c r="AB49" i="7"/>
  <c r="AB48" i="7"/>
  <c r="AB47" i="7"/>
  <c r="AB46" i="7"/>
  <c r="AB45" i="7"/>
  <c r="AB44" i="7"/>
  <c r="AB43" i="7"/>
  <c r="AB42" i="7"/>
  <c r="AB41" i="7"/>
  <c r="AB40" i="7"/>
  <c r="AB39" i="7"/>
  <c r="AB38" i="7"/>
  <c r="AB37" i="7"/>
  <c r="AB36" i="7"/>
  <c r="AB35" i="7"/>
  <c r="AB34" i="7"/>
  <c r="AB33" i="7"/>
  <c r="AB32" i="7"/>
  <c r="AB31" i="7"/>
  <c r="AB30" i="7"/>
  <c r="AB29" i="7"/>
  <c r="AB28" i="7"/>
  <c r="AB27" i="7"/>
  <c r="AB26" i="7"/>
  <c r="AB25" i="7"/>
  <c r="AB24" i="7"/>
  <c r="AB23" i="7"/>
  <c r="AB22" i="7"/>
  <c r="AB21" i="7"/>
  <c r="AB20" i="7"/>
  <c r="AB19" i="7"/>
  <c r="AB18" i="7"/>
  <c r="AA6" i="25"/>
  <c r="AA7" i="25"/>
  <c r="AA8" i="25"/>
  <c r="AA9" i="25"/>
  <c r="AA10" i="25"/>
  <c r="AA11" i="25"/>
  <c r="AA12" i="25"/>
  <c r="AA13" i="25"/>
  <c r="AA14" i="25"/>
  <c r="AA15" i="25"/>
  <c r="AA16" i="25"/>
  <c r="AA21" i="25"/>
  <c r="AA50" i="25"/>
  <c r="AA49" i="25"/>
  <c r="AA48" i="25"/>
  <c r="AA47" i="25"/>
  <c r="AA46" i="25"/>
  <c r="AA45" i="25"/>
  <c r="AA44" i="25"/>
  <c r="AA43" i="25"/>
  <c r="AA42" i="25"/>
  <c r="AA41" i="25"/>
  <c r="AA40" i="25"/>
  <c r="AA39" i="25"/>
  <c r="AA38" i="25"/>
  <c r="AA37" i="25"/>
  <c r="AA36" i="25"/>
  <c r="AA35" i="25"/>
  <c r="AA34" i="25"/>
  <c r="AA33" i="25"/>
  <c r="AA32" i="25"/>
  <c r="AA31" i="25"/>
  <c r="AA30" i="25"/>
  <c r="AA29" i="25"/>
  <c r="AA28" i="25"/>
  <c r="AA27" i="25"/>
  <c r="AA26" i="25"/>
  <c r="AA25" i="25"/>
  <c r="AA24" i="25"/>
  <c r="AA23" i="25"/>
  <c r="AA22" i="25"/>
  <c r="AA20" i="25"/>
  <c r="AA19" i="25"/>
  <c r="AA18" i="25"/>
  <c r="AA17" i="25"/>
  <c r="AB6" i="25"/>
  <c r="AB7" i="25"/>
  <c r="AB8" i="25"/>
  <c r="AB9" i="25"/>
  <c r="AB10" i="25"/>
  <c r="AB11" i="25"/>
  <c r="AB12" i="25"/>
  <c r="AB13" i="25"/>
  <c r="AB14" i="25"/>
  <c r="AB15" i="25"/>
  <c r="AB16" i="25"/>
  <c r="AB21" i="25"/>
  <c r="AB50" i="25"/>
  <c r="AB49" i="25"/>
  <c r="AB48" i="25"/>
  <c r="AB47" i="25"/>
  <c r="AB46" i="25"/>
  <c r="AB45" i="25"/>
  <c r="AB44" i="25"/>
  <c r="AB43" i="25"/>
  <c r="AB42" i="25"/>
  <c r="AB41" i="25"/>
  <c r="AB40" i="25"/>
  <c r="AB39" i="25"/>
  <c r="AB38" i="25"/>
  <c r="AB37" i="25"/>
  <c r="AB36" i="25"/>
  <c r="AB35" i="25"/>
  <c r="AB34" i="25"/>
  <c r="AB33" i="25"/>
  <c r="AB32" i="25"/>
  <c r="AB31" i="25"/>
  <c r="AB30" i="25"/>
  <c r="AB29" i="25"/>
  <c r="AB28" i="25"/>
  <c r="AB27" i="25"/>
  <c r="AB26" i="25"/>
  <c r="AB25" i="25"/>
  <c r="AB24" i="25"/>
  <c r="AB23" i="25"/>
  <c r="AB22" i="25"/>
  <c r="AB20" i="25"/>
  <c r="AB19" i="25"/>
  <c r="AB18" i="25"/>
  <c r="AB17" i="25"/>
  <c r="AJ6" i="12"/>
  <c r="AL6" i="12"/>
  <c r="AN6" i="12"/>
  <c r="AA6" i="16"/>
  <c r="AA7" i="16"/>
  <c r="AA8" i="16"/>
  <c r="AA9" i="16"/>
  <c r="AA10" i="16"/>
  <c r="AA11" i="16"/>
  <c r="AA12" i="16"/>
  <c r="AA13" i="16"/>
  <c r="AA14" i="16"/>
  <c r="AA15" i="16"/>
  <c r="AA16" i="16"/>
  <c r="AA17" i="16"/>
  <c r="AA18" i="16"/>
  <c r="AA19" i="16"/>
  <c r="AA20" i="16"/>
  <c r="AA21" i="16"/>
  <c r="AA22" i="16"/>
  <c r="AA50" i="16"/>
  <c r="AA49" i="16"/>
  <c r="AA48" i="16"/>
  <c r="AA47" i="16"/>
  <c r="AA46" i="16"/>
  <c r="AA45" i="16"/>
  <c r="AA44" i="16"/>
  <c r="AA43" i="16"/>
  <c r="AA42" i="16"/>
  <c r="AA41" i="16"/>
  <c r="AA40" i="16"/>
  <c r="AA39" i="16"/>
  <c r="AA38" i="16"/>
  <c r="AA37" i="16"/>
  <c r="AA36" i="16"/>
  <c r="AA35" i="16"/>
  <c r="AA34" i="16"/>
  <c r="AA33" i="16"/>
  <c r="AA32" i="16"/>
  <c r="AA31" i="16"/>
  <c r="AA30" i="16"/>
  <c r="AA29" i="16"/>
  <c r="AA28" i="16"/>
  <c r="AA27" i="16"/>
  <c r="AA26" i="16"/>
  <c r="AA25" i="16"/>
  <c r="AA24" i="16"/>
  <c r="AA23" i="16"/>
  <c r="AB6" i="16"/>
  <c r="AB7" i="16"/>
  <c r="AB8" i="16"/>
  <c r="AB9" i="16"/>
  <c r="AB10" i="16"/>
  <c r="AB11" i="16"/>
  <c r="AB12" i="16"/>
  <c r="AB13" i="16"/>
  <c r="AB14" i="16"/>
  <c r="AB15" i="16"/>
  <c r="AB16" i="16"/>
  <c r="AB17" i="16"/>
  <c r="AB18" i="16"/>
  <c r="AB19" i="16"/>
  <c r="AB20" i="16"/>
  <c r="AB21" i="16"/>
  <c r="AB22" i="16"/>
  <c r="AB50" i="16"/>
  <c r="AB49" i="16"/>
  <c r="AB48" i="16"/>
  <c r="AB47" i="16"/>
  <c r="AB46" i="16"/>
  <c r="AB45" i="16"/>
  <c r="AB44" i="16"/>
  <c r="AB43" i="16"/>
  <c r="AB42" i="16"/>
  <c r="AB41" i="16"/>
  <c r="AB40" i="16"/>
  <c r="AB39" i="16"/>
  <c r="AB38" i="16"/>
  <c r="AB37" i="16"/>
  <c r="AB36" i="16"/>
  <c r="AB35" i="16"/>
  <c r="AB34" i="16"/>
  <c r="AB33" i="16"/>
  <c r="AB32" i="16"/>
  <c r="AB31" i="16"/>
  <c r="AB30" i="16"/>
  <c r="AB29" i="16"/>
  <c r="AB28" i="16"/>
  <c r="AB27" i="16"/>
  <c r="AB26" i="16"/>
  <c r="AB25" i="16"/>
  <c r="AB24" i="16"/>
  <c r="AB23" i="16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50" i="15"/>
  <c r="AB49" i="15"/>
  <c r="AB48" i="15"/>
  <c r="AB47" i="15"/>
  <c r="AB46" i="15"/>
  <c r="AB45" i="15"/>
  <c r="AB44" i="15"/>
  <c r="AB43" i="15"/>
  <c r="AB42" i="15"/>
  <c r="AB41" i="15"/>
  <c r="AB40" i="15"/>
  <c r="AB39" i="15"/>
  <c r="AB38" i="15"/>
  <c r="AB37" i="15"/>
  <c r="AB36" i="15"/>
  <c r="AB35" i="15"/>
  <c r="AB34" i="15"/>
  <c r="AB33" i="15"/>
  <c r="AB32" i="15"/>
  <c r="AB31" i="15"/>
  <c r="AB30" i="15"/>
  <c r="AB29" i="15"/>
  <c r="AB28" i="15"/>
  <c r="AB27" i="15"/>
  <c r="AB26" i="15"/>
  <c r="AB25" i="15"/>
  <c r="AB24" i="15"/>
  <c r="AB23" i="15"/>
  <c r="AB22" i="15"/>
  <c r="AB21" i="15"/>
  <c r="AA7" i="12"/>
  <c r="AA8" i="12"/>
  <c r="AA9" i="12"/>
  <c r="AA10" i="12"/>
  <c r="AA11" i="12"/>
  <c r="AA12" i="12"/>
  <c r="AA13" i="12"/>
  <c r="AA14" i="12"/>
  <c r="AA15" i="12"/>
  <c r="AA16" i="12"/>
  <c r="AA17" i="12"/>
  <c r="AA18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6" i="12"/>
  <c r="AB7" i="12"/>
  <c r="AB8" i="12"/>
  <c r="AB9" i="12"/>
  <c r="AB10" i="12"/>
  <c r="AB11" i="12"/>
  <c r="AB12" i="12"/>
  <c r="AB13" i="12"/>
  <c r="AB14" i="12"/>
  <c r="AB15" i="12"/>
  <c r="AB16" i="12"/>
  <c r="AB17" i="12"/>
  <c r="AB18" i="12"/>
  <c r="AB50" i="12"/>
  <c r="AB49" i="12"/>
  <c r="AB48" i="12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6" i="12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50" i="9"/>
  <c r="AA49" i="9"/>
  <c r="AA48" i="9"/>
  <c r="AA47" i="9"/>
  <c r="AA46" i="9"/>
  <c r="AA45" i="9"/>
  <c r="AA44" i="9"/>
  <c r="AA43" i="9"/>
  <c r="AA42" i="9"/>
  <c r="AA41" i="9"/>
  <c r="AA40" i="9"/>
  <c r="AA39" i="9"/>
  <c r="AA38" i="9"/>
  <c r="AA37" i="9"/>
  <c r="AA36" i="9"/>
  <c r="AA35" i="9"/>
  <c r="AA34" i="9"/>
  <c r="AA33" i="9"/>
  <c r="AA32" i="9"/>
  <c r="AA31" i="9"/>
  <c r="AA30" i="9"/>
  <c r="AA29" i="9"/>
  <c r="AA28" i="9"/>
  <c r="AA27" i="9"/>
  <c r="AA26" i="9"/>
  <c r="AA25" i="9"/>
  <c r="AA24" i="9"/>
  <c r="AA23" i="9"/>
  <c r="AA22" i="9"/>
  <c r="AB6" i="9"/>
  <c r="AB7" i="9"/>
  <c r="AB8" i="9"/>
  <c r="AB9" i="9"/>
  <c r="AB10" i="9"/>
  <c r="AB11" i="9"/>
  <c r="AB12" i="9"/>
  <c r="AB13" i="9"/>
  <c r="AB14" i="9"/>
  <c r="AB15" i="9"/>
  <c r="AB16" i="9"/>
  <c r="AB17" i="9"/>
  <c r="AB18" i="9"/>
  <c r="AB19" i="9"/>
  <c r="AB20" i="9"/>
  <c r="AB21" i="9"/>
  <c r="AB50" i="9"/>
  <c r="AB49" i="9"/>
  <c r="AB48" i="9"/>
  <c r="AB47" i="9"/>
  <c r="AB46" i="9"/>
  <c r="AB45" i="9"/>
  <c r="AB44" i="9"/>
  <c r="AB43" i="9"/>
  <c r="AB42" i="9"/>
  <c r="AB41" i="9"/>
  <c r="AB40" i="9"/>
  <c r="AB39" i="9"/>
  <c r="AB38" i="9"/>
  <c r="AB37" i="9"/>
  <c r="AB36" i="9"/>
  <c r="AB35" i="9"/>
  <c r="AB34" i="9"/>
  <c r="AB33" i="9"/>
  <c r="AB32" i="9"/>
  <c r="AB31" i="9"/>
  <c r="AB30" i="9"/>
  <c r="AB29" i="9"/>
  <c r="AB28" i="9"/>
  <c r="AB27" i="9"/>
  <c r="AB26" i="9"/>
  <c r="AB25" i="9"/>
  <c r="AB24" i="9"/>
  <c r="AB23" i="9"/>
  <c r="AB22" i="9"/>
  <c r="AA6" i="24"/>
  <c r="AA8" i="24"/>
  <c r="AA10" i="24"/>
  <c r="AA12" i="24"/>
  <c r="AA14" i="24"/>
  <c r="AA16" i="24"/>
  <c r="AA50" i="24"/>
  <c r="AA48" i="24"/>
  <c r="AA46" i="24"/>
  <c r="AA44" i="24"/>
  <c r="AA42" i="24"/>
  <c r="AA40" i="24"/>
  <c r="AA38" i="24"/>
  <c r="AA36" i="24"/>
  <c r="AA34" i="24"/>
  <c r="AA32" i="24"/>
  <c r="AA30" i="24"/>
  <c r="AA28" i="24"/>
  <c r="AA26" i="24"/>
  <c r="AA24" i="24"/>
  <c r="AA22" i="24"/>
  <c r="AA19" i="24"/>
  <c r="AA17" i="24"/>
  <c r="AB6" i="24"/>
  <c r="AB7" i="24"/>
  <c r="AB8" i="24"/>
  <c r="AB9" i="24"/>
  <c r="AB10" i="24"/>
  <c r="AB11" i="24"/>
  <c r="AB12" i="24"/>
  <c r="AB13" i="24"/>
  <c r="AB14" i="24"/>
  <c r="AB15" i="24"/>
  <c r="AB16" i="24"/>
  <c r="AB21" i="24"/>
  <c r="AB50" i="24"/>
  <c r="AB49" i="24"/>
  <c r="AB48" i="24"/>
  <c r="AB47" i="24"/>
  <c r="AB46" i="24"/>
  <c r="AB45" i="24"/>
  <c r="AB44" i="24"/>
  <c r="AB43" i="24"/>
  <c r="AB42" i="24"/>
  <c r="AB41" i="24"/>
  <c r="AB40" i="24"/>
  <c r="AB39" i="24"/>
  <c r="AB38" i="24"/>
  <c r="AB37" i="24"/>
  <c r="AB36" i="24"/>
  <c r="AB35" i="24"/>
  <c r="AB34" i="24"/>
  <c r="AB33" i="24"/>
  <c r="AB32" i="24"/>
  <c r="AB31" i="24"/>
  <c r="AB30" i="24"/>
  <c r="AB29" i="24"/>
  <c r="AB28" i="24"/>
  <c r="AB27" i="24"/>
  <c r="AB26" i="24"/>
  <c r="AB25" i="24"/>
  <c r="AB24" i="24"/>
  <c r="AB23" i="24"/>
  <c r="AB22" i="24"/>
  <c r="AB20" i="24"/>
  <c r="AB19" i="24"/>
  <c r="AB18" i="24"/>
  <c r="AB17" i="24"/>
  <c r="AC6" i="6"/>
  <c r="AC7" i="6"/>
  <c r="AC8" i="6"/>
  <c r="AC9" i="6"/>
  <c r="AC10" i="6"/>
  <c r="AC11" i="6"/>
  <c r="AC12" i="6"/>
  <c r="AC13" i="6"/>
  <c r="AC14" i="6"/>
  <c r="AC15" i="6"/>
  <c r="AC16" i="6"/>
  <c r="AC17" i="6"/>
  <c r="AC18" i="6"/>
  <c r="AC19" i="6"/>
  <c r="AC20" i="6"/>
  <c r="AC50" i="6"/>
  <c r="AC49" i="6"/>
  <c r="AC48" i="6"/>
  <c r="AC47" i="6"/>
  <c r="AC46" i="6"/>
  <c r="AC45" i="6"/>
  <c r="AC44" i="6"/>
  <c r="AC43" i="6"/>
  <c r="AC42" i="6"/>
  <c r="AC41" i="6"/>
  <c r="AC40" i="6"/>
  <c r="AC39" i="6"/>
  <c r="AC38" i="6"/>
  <c r="AC37" i="6"/>
  <c r="AC36" i="6"/>
  <c r="AC35" i="6"/>
  <c r="AC34" i="6"/>
  <c r="AC33" i="6"/>
  <c r="AC32" i="6"/>
  <c r="AC31" i="6"/>
  <c r="AC30" i="6"/>
  <c r="AC29" i="6"/>
  <c r="AC28" i="6"/>
  <c r="AC27" i="6"/>
  <c r="AC26" i="6"/>
  <c r="AC25" i="6"/>
  <c r="AC24" i="6"/>
  <c r="AC23" i="6"/>
  <c r="AC22" i="6"/>
  <c r="AC21" i="6"/>
  <c r="AC6" i="7"/>
  <c r="AC7" i="7"/>
  <c r="AC8" i="7"/>
  <c r="AC9" i="7"/>
  <c r="AC10" i="7"/>
  <c r="AC11" i="7"/>
  <c r="AC12" i="7"/>
  <c r="AC13" i="7"/>
  <c r="AC14" i="7"/>
  <c r="AC15" i="7"/>
  <c r="AC16" i="7"/>
  <c r="AC50" i="7"/>
  <c r="AC49" i="7"/>
  <c r="AC48" i="7"/>
  <c r="AC47" i="7"/>
  <c r="AC46" i="7"/>
  <c r="AC45" i="7"/>
  <c r="AC44" i="7"/>
  <c r="AC43" i="7"/>
  <c r="AC42" i="7"/>
  <c r="AC41" i="7"/>
  <c r="AC40" i="7"/>
  <c r="AC39" i="7"/>
  <c r="AC38" i="7"/>
  <c r="AC37" i="7"/>
  <c r="AC36" i="7"/>
  <c r="AC35" i="7"/>
  <c r="AC34" i="7"/>
  <c r="AC33" i="7"/>
  <c r="AC32" i="7"/>
  <c r="AC31" i="7"/>
  <c r="AC30" i="7"/>
  <c r="AC29" i="7"/>
  <c r="AC28" i="7"/>
  <c r="AC27" i="7"/>
  <c r="AC26" i="7"/>
  <c r="AC25" i="7"/>
  <c r="AC24" i="7"/>
  <c r="AC23" i="7"/>
  <c r="AC22" i="7"/>
  <c r="AC21" i="7"/>
  <c r="AC20" i="7"/>
  <c r="AC19" i="7"/>
  <c r="AC18" i="7"/>
  <c r="AA6" i="23"/>
  <c r="AA7" i="23"/>
  <c r="AA8" i="23"/>
  <c r="AA9" i="23"/>
  <c r="AA10" i="23"/>
  <c r="AA11" i="23"/>
  <c r="AA12" i="23"/>
  <c r="AA13" i="23"/>
  <c r="AA14" i="23"/>
  <c r="AA15" i="23"/>
  <c r="AA16" i="23"/>
  <c r="AA17" i="23"/>
  <c r="AA18" i="23"/>
  <c r="AA19" i="23"/>
  <c r="AA20" i="23"/>
  <c r="AA21" i="23"/>
  <c r="AA22" i="23"/>
  <c r="AA50" i="23"/>
  <c r="AA49" i="23"/>
  <c r="AA48" i="23"/>
  <c r="AA47" i="23"/>
  <c r="AA46" i="23"/>
  <c r="AA45" i="23"/>
  <c r="AA44" i="23"/>
  <c r="AA43" i="23"/>
  <c r="AA42" i="23"/>
  <c r="AA41" i="23"/>
  <c r="AA40" i="23"/>
  <c r="AA39" i="23"/>
  <c r="AA38" i="23"/>
  <c r="AA37" i="23"/>
  <c r="AA36" i="23"/>
  <c r="AA35" i="23"/>
  <c r="AA34" i="23"/>
  <c r="AA33" i="23"/>
  <c r="AA32" i="23"/>
  <c r="AA31" i="23"/>
  <c r="AA30" i="23"/>
  <c r="AA29" i="23"/>
  <c r="AA28" i="23"/>
  <c r="AA27" i="23"/>
  <c r="AA26" i="23"/>
  <c r="AA25" i="23"/>
  <c r="AA24" i="23"/>
  <c r="AA23" i="23"/>
  <c r="AB6" i="23"/>
  <c r="AB7" i="23"/>
  <c r="AB8" i="23"/>
  <c r="AB9" i="23"/>
  <c r="AB10" i="23"/>
  <c r="AB11" i="23"/>
  <c r="AB12" i="23"/>
  <c r="AB13" i="23"/>
  <c r="AB14" i="23"/>
  <c r="AB15" i="23"/>
  <c r="AB16" i="23"/>
  <c r="AB17" i="23"/>
  <c r="AB18" i="23"/>
  <c r="AB19" i="23"/>
  <c r="AB20" i="23"/>
  <c r="AB21" i="23"/>
  <c r="AB22" i="23"/>
  <c r="AB50" i="23"/>
  <c r="AB49" i="23"/>
  <c r="AB48" i="23"/>
  <c r="AB47" i="23"/>
  <c r="AB46" i="23"/>
  <c r="AB45" i="23"/>
  <c r="AB44" i="23"/>
  <c r="AB43" i="23"/>
  <c r="AB42" i="23"/>
  <c r="AB41" i="23"/>
  <c r="AB40" i="23"/>
  <c r="AB39" i="23"/>
  <c r="AB38" i="23"/>
  <c r="AB37" i="23"/>
  <c r="AB36" i="23"/>
  <c r="AB35" i="23"/>
  <c r="AB34" i="23"/>
  <c r="AB33" i="23"/>
  <c r="AB32" i="23"/>
  <c r="AB31" i="23"/>
  <c r="AB30" i="23"/>
  <c r="AB29" i="23"/>
  <c r="AB28" i="23"/>
  <c r="AB27" i="23"/>
  <c r="AB26" i="23"/>
  <c r="AB25" i="23"/>
  <c r="AB24" i="23"/>
  <c r="AB23" i="23"/>
  <c r="AC6" i="9"/>
  <c r="AC7" i="9"/>
  <c r="AC8" i="9"/>
  <c r="AC9" i="9"/>
  <c r="AC10" i="9"/>
  <c r="AC11" i="9"/>
  <c r="AC12" i="9"/>
  <c r="AC13" i="9"/>
  <c r="AC14" i="9"/>
  <c r="AC15" i="9"/>
  <c r="AC16" i="9"/>
  <c r="AC17" i="9"/>
  <c r="AC18" i="9"/>
  <c r="AC19" i="9"/>
  <c r="AC20" i="9"/>
  <c r="AC21" i="9"/>
  <c r="AC50" i="9"/>
  <c r="AC49" i="9"/>
  <c r="AC48" i="9"/>
  <c r="AC47" i="9"/>
  <c r="AC46" i="9"/>
  <c r="AC45" i="9"/>
  <c r="AC44" i="9"/>
  <c r="AC43" i="9"/>
  <c r="AC42" i="9"/>
  <c r="AC41" i="9"/>
  <c r="AC40" i="9"/>
  <c r="AC39" i="9"/>
  <c r="AC38" i="9"/>
  <c r="AC37" i="9"/>
  <c r="AC36" i="9"/>
  <c r="AC35" i="9"/>
  <c r="AC34" i="9"/>
  <c r="AC33" i="9"/>
  <c r="AC32" i="9"/>
  <c r="AC31" i="9"/>
  <c r="AC30" i="9"/>
  <c r="AC29" i="9"/>
  <c r="AC28" i="9"/>
  <c r="AC27" i="9"/>
  <c r="AC26" i="9"/>
  <c r="AC25" i="9"/>
  <c r="AC24" i="9"/>
  <c r="AC23" i="9"/>
  <c r="AC22" i="9"/>
  <c r="AC6" i="24"/>
  <c r="AC7" i="24"/>
  <c r="AC8" i="24"/>
  <c r="AC9" i="24"/>
  <c r="AC10" i="24"/>
  <c r="AC11" i="24"/>
  <c r="AC12" i="24"/>
  <c r="AC13" i="24"/>
  <c r="AC14" i="24"/>
  <c r="AC15" i="24"/>
  <c r="AC16" i="24"/>
  <c r="AC21" i="24"/>
  <c r="AC50" i="24"/>
  <c r="AC49" i="24"/>
  <c r="AC48" i="24"/>
  <c r="AC47" i="24"/>
  <c r="AC46" i="24"/>
  <c r="AC45" i="24"/>
  <c r="AC44" i="24"/>
  <c r="AC43" i="24"/>
  <c r="AC42" i="24"/>
  <c r="AC41" i="24"/>
  <c r="AC40" i="24"/>
  <c r="AC39" i="24"/>
  <c r="AC38" i="24"/>
  <c r="AC37" i="24"/>
  <c r="AC36" i="24"/>
  <c r="AC35" i="24"/>
  <c r="AC34" i="24"/>
  <c r="AC33" i="24"/>
  <c r="AC32" i="24"/>
  <c r="AC31" i="24"/>
  <c r="AC30" i="24"/>
  <c r="AC29" i="24"/>
  <c r="AC28" i="24"/>
  <c r="AC27" i="24"/>
  <c r="AC26" i="24"/>
  <c r="AC25" i="24"/>
  <c r="AC24" i="24"/>
  <c r="AC23" i="24"/>
  <c r="AC22" i="24"/>
  <c r="AC20" i="24"/>
  <c r="AC19" i="24"/>
  <c r="AC18" i="24"/>
  <c r="AC17" i="24"/>
  <c r="AC6" i="25"/>
  <c r="AC7" i="25"/>
  <c r="AC8" i="25"/>
  <c r="AC9" i="25"/>
  <c r="AC10" i="25"/>
  <c r="AC11" i="25"/>
  <c r="AC12" i="25"/>
  <c r="AC13" i="25"/>
  <c r="AC14" i="25"/>
  <c r="AC15" i="25"/>
  <c r="AC16" i="25"/>
  <c r="AC21" i="25"/>
  <c r="AC50" i="25"/>
  <c r="AC49" i="25"/>
  <c r="AC48" i="25"/>
  <c r="AC47" i="25"/>
  <c r="AC46" i="25"/>
  <c r="AC45" i="25"/>
  <c r="AC44" i="25"/>
  <c r="AC43" i="25"/>
  <c r="AC42" i="25"/>
  <c r="AC41" i="25"/>
  <c r="AC40" i="25"/>
  <c r="AC39" i="25"/>
  <c r="AC38" i="25"/>
  <c r="AC37" i="25"/>
  <c r="AC36" i="25"/>
  <c r="AC35" i="25"/>
  <c r="AC34" i="25"/>
  <c r="AC33" i="25"/>
  <c r="AC32" i="25"/>
  <c r="AC31" i="25"/>
  <c r="AC30" i="25"/>
  <c r="AC29" i="25"/>
  <c r="AC28" i="25"/>
  <c r="AC27" i="25"/>
  <c r="AC26" i="25"/>
  <c r="AC25" i="25"/>
  <c r="AC24" i="25"/>
  <c r="AC23" i="25"/>
  <c r="AC22" i="25"/>
  <c r="AC20" i="25"/>
  <c r="AC19" i="25"/>
  <c r="AC18" i="25"/>
  <c r="AC17" i="25"/>
  <c r="AA6" i="10"/>
  <c r="AA7" i="10"/>
  <c r="AA8" i="10"/>
  <c r="AA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AA50" i="10"/>
  <c r="AA49" i="10"/>
  <c r="AA48" i="10"/>
  <c r="AA47" i="10"/>
  <c r="AA46" i="10"/>
  <c r="AA45" i="10"/>
  <c r="AA44" i="10"/>
  <c r="AA43" i="10"/>
  <c r="AA42" i="10"/>
  <c r="AA41" i="10"/>
  <c r="AA40" i="10"/>
  <c r="AA39" i="10"/>
  <c r="AA38" i="10"/>
  <c r="AA37" i="10"/>
  <c r="AA36" i="10"/>
  <c r="AA35" i="10"/>
  <c r="AA34" i="10"/>
  <c r="AA33" i="10"/>
  <c r="AA32" i="10"/>
  <c r="AA31" i="10"/>
  <c r="AA30" i="10"/>
  <c r="AA29" i="10"/>
  <c r="AA28" i="10"/>
  <c r="AA27" i="10"/>
  <c r="AA26" i="10"/>
  <c r="AA25" i="10"/>
  <c r="AA24" i="10"/>
  <c r="AA23" i="10"/>
  <c r="AA22" i="10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50" i="10"/>
  <c r="AB49" i="10"/>
  <c r="AB48" i="10"/>
  <c r="AB47" i="10"/>
  <c r="AB46" i="10"/>
  <c r="AB45" i="10"/>
  <c r="AB44" i="10"/>
  <c r="AB43" i="10"/>
  <c r="AB42" i="10"/>
  <c r="AB41" i="10"/>
  <c r="AB40" i="10"/>
  <c r="AB39" i="10"/>
  <c r="AB38" i="10"/>
  <c r="AB37" i="10"/>
  <c r="AB36" i="10"/>
  <c r="AB35" i="10"/>
  <c r="AB34" i="10"/>
  <c r="AB33" i="10"/>
  <c r="AB32" i="10"/>
  <c r="AB31" i="10"/>
  <c r="AB30" i="10"/>
  <c r="AB29" i="10"/>
  <c r="AB28" i="10"/>
  <c r="AB27" i="10"/>
  <c r="AB26" i="10"/>
  <c r="AB25" i="10"/>
  <c r="AB24" i="10"/>
  <c r="AB23" i="10"/>
  <c r="AB22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50" i="10"/>
  <c r="AC49" i="10"/>
  <c r="AC48" i="10"/>
  <c r="AC47" i="10"/>
  <c r="AC46" i="10"/>
  <c r="AC45" i="10"/>
  <c r="AC44" i="10"/>
  <c r="AC43" i="10"/>
  <c r="AC42" i="10"/>
  <c r="AC41" i="10"/>
  <c r="AC40" i="10"/>
  <c r="AC39" i="10"/>
  <c r="AC38" i="10"/>
  <c r="AC37" i="10"/>
  <c r="AC36" i="10"/>
  <c r="AC35" i="10"/>
  <c r="AC34" i="10"/>
  <c r="AC33" i="10"/>
  <c r="AC32" i="10"/>
  <c r="AC31" i="10"/>
  <c r="AC30" i="10"/>
  <c r="AC29" i="10"/>
  <c r="AC28" i="10"/>
  <c r="AC27" i="10"/>
  <c r="AC26" i="10"/>
  <c r="AC25" i="10"/>
  <c r="AC24" i="10"/>
  <c r="AC23" i="10"/>
  <c r="AC22" i="10"/>
  <c r="AA6" i="11"/>
  <c r="AA7" i="11"/>
  <c r="AA8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50" i="11"/>
  <c r="AA49" i="11"/>
  <c r="AA48" i="11"/>
  <c r="AA47" i="11"/>
  <c r="AA46" i="11"/>
  <c r="AA45" i="11"/>
  <c r="AA44" i="11"/>
  <c r="AA43" i="11"/>
  <c r="AA42" i="11"/>
  <c r="AA41" i="11"/>
  <c r="AA40" i="11"/>
  <c r="AA39" i="11"/>
  <c r="AA38" i="11"/>
  <c r="AA37" i="11"/>
  <c r="AA36" i="11"/>
  <c r="AA35" i="11"/>
  <c r="AA34" i="11"/>
  <c r="AA33" i="11"/>
  <c r="AA32" i="11"/>
  <c r="AA31" i="11"/>
  <c r="AA30" i="11"/>
  <c r="AA29" i="11"/>
  <c r="AA28" i="11"/>
  <c r="AA27" i="11"/>
  <c r="AA26" i="11"/>
  <c r="AA25" i="11"/>
  <c r="AA24" i="11"/>
  <c r="AA23" i="11"/>
  <c r="AA22" i="11"/>
  <c r="AB6" i="11"/>
  <c r="AB7" i="11"/>
  <c r="AB8" i="11"/>
  <c r="AB9" i="11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50" i="11"/>
  <c r="AB49" i="11"/>
  <c r="AB48" i="11"/>
  <c r="AB47" i="11"/>
  <c r="AB46" i="11"/>
  <c r="AB45" i="11"/>
  <c r="AB44" i="11"/>
  <c r="AB43" i="11"/>
  <c r="AB42" i="11"/>
  <c r="AB41" i="11"/>
  <c r="AB40" i="11"/>
  <c r="AB39" i="11"/>
  <c r="AB38" i="11"/>
  <c r="AB37" i="11"/>
  <c r="AB36" i="11"/>
  <c r="AB35" i="11"/>
  <c r="AB34" i="11"/>
  <c r="AB33" i="11"/>
  <c r="AB32" i="11"/>
  <c r="AB31" i="11"/>
  <c r="AB30" i="11"/>
  <c r="AB29" i="11"/>
  <c r="AB28" i="11"/>
  <c r="AB27" i="11"/>
  <c r="AB26" i="11"/>
  <c r="AB25" i="11"/>
  <c r="AB24" i="11"/>
  <c r="AB23" i="11"/>
  <c r="AB22" i="11"/>
  <c r="AC6" i="11"/>
  <c r="AC7" i="11"/>
  <c r="AC8" i="11"/>
  <c r="AC9" i="11"/>
  <c r="AC10" i="11"/>
  <c r="AC11" i="11"/>
  <c r="AC12" i="11"/>
  <c r="AC13" i="11"/>
  <c r="AC14" i="11"/>
  <c r="AC15" i="11"/>
  <c r="AC16" i="11"/>
  <c r="AC17" i="11"/>
  <c r="AC18" i="11"/>
  <c r="AC19" i="11"/>
  <c r="AC20" i="11"/>
  <c r="AC21" i="11"/>
  <c r="AC50" i="11"/>
  <c r="AC49" i="11"/>
  <c r="AC48" i="11"/>
  <c r="AC47" i="11"/>
  <c r="AC46" i="11"/>
  <c r="AC45" i="11"/>
  <c r="AC44" i="11"/>
  <c r="AC43" i="11"/>
  <c r="AC42" i="11"/>
  <c r="AC41" i="11"/>
  <c r="AC40" i="11"/>
  <c r="AC39" i="11"/>
  <c r="AC38" i="11"/>
  <c r="AC37" i="11"/>
  <c r="AC36" i="11"/>
  <c r="AC35" i="11"/>
  <c r="AC34" i="11"/>
  <c r="AC33" i="11"/>
  <c r="AC32" i="11"/>
  <c r="AC31" i="11"/>
  <c r="AC30" i="11"/>
  <c r="AC29" i="11"/>
  <c r="AC28" i="11"/>
  <c r="AC27" i="11"/>
  <c r="AC26" i="11"/>
  <c r="AC25" i="11"/>
  <c r="AC24" i="11"/>
  <c r="AC23" i="11"/>
  <c r="AC22" i="11"/>
  <c r="AC7" i="12"/>
  <c r="AC8" i="12"/>
  <c r="AC9" i="12"/>
  <c r="AC10" i="12"/>
  <c r="AC11" i="12"/>
  <c r="AC12" i="12"/>
  <c r="AC13" i="12"/>
  <c r="AC14" i="12"/>
  <c r="AC15" i="12"/>
  <c r="AC16" i="12"/>
  <c r="AC17" i="12"/>
  <c r="AC18" i="12"/>
  <c r="AC50" i="12"/>
  <c r="AC49" i="12"/>
  <c r="AC48" i="12"/>
  <c r="AC47" i="12"/>
  <c r="AC46" i="12"/>
  <c r="AC45" i="12"/>
  <c r="AC44" i="12"/>
  <c r="AC43" i="12"/>
  <c r="AC42" i="12"/>
  <c r="AC41" i="12"/>
  <c r="AC40" i="12"/>
  <c r="AC39" i="12"/>
  <c r="AC38" i="12"/>
  <c r="AC37" i="12"/>
  <c r="AC36" i="12"/>
  <c r="AC35" i="12"/>
  <c r="AC34" i="12"/>
  <c r="AC33" i="12"/>
  <c r="AC32" i="12"/>
  <c r="AC31" i="12"/>
  <c r="AC30" i="12"/>
  <c r="AC29" i="12"/>
  <c r="AC28" i="12"/>
  <c r="AC27" i="12"/>
  <c r="AC26" i="12"/>
  <c r="AC25" i="12"/>
  <c r="AC24" i="12"/>
  <c r="AC23" i="12"/>
  <c r="AC22" i="12"/>
  <c r="AC21" i="12"/>
  <c r="AC20" i="12"/>
  <c r="AC19" i="12"/>
  <c r="AC6" i="12"/>
  <c r="AC6" i="16"/>
  <c r="AC7" i="16"/>
  <c r="AC8" i="16"/>
  <c r="AC9" i="16"/>
  <c r="AC10" i="16"/>
  <c r="AC11" i="16"/>
  <c r="AC12" i="16"/>
  <c r="AC13" i="16"/>
  <c r="AC14" i="16"/>
  <c r="AC15" i="16"/>
  <c r="AC16" i="16"/>
  <c r="AC17" i="16"/>
  <c r="AC18" i="16"/>
  <c r="AC19" i="16"/>
  <c r="AC20" i="16"/>
  <c r="AC21" i="16"/>
  <c r="AC22" i="16"/>
  <c r="AC50" i="16"/>
  <c r="AC49" i="16"/>
  <c r="AC48" i="16"/>
  <c r="AC47" i="16"/>
  <c r="AC46" i="16"/>
  <c r="AC45" i="16"/>
  <c r="AC44" i="16"/>
  <c r="AC43" i="16"/>
  <c r="AC42" i="16"/>
  <c r="AC41" i="16"/>
  <c r="AC40" i="16"/>
  <c r="AC39" i="16"/>
  <c r="AC38" i="16"/>
  <c r="AC37" i="16"/>
  <c r="AC36" i="16"/>
  <c r="AC35" i="16"/>
  <c r="AC34" i="16"/>
  <c r="AC33" i="16"/>
  <c r="AC32" i="16"/>
  <c r="AC31" i="16"/>
  <c r="AC30" i="16"/>
  <c r="AC29" i="16"/>
  <c r="AC28" i="16"/>
  <c r="AC27" i="16"/>
  <c r="AC26" i="16"/>
  <c r="AC25" i="16"/>
  <c r="AC24" i="16"/>
  <c r="AC23" i="16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50" i="15"/>
  <c r="AC49" i="15"/>
  <c r="AC48" i="15"/>
  <c r="AC47" i="15"/>
  <c r="AC46" i="15"/>
  <c r="AC45" i="15"/>
  <c r="AC44" i="15"/>
  <c r="AC43" i="15"/>
  <c r="AC42" i="15"/>
  <c r="AC41" i="15"/>
  <c r="AC40" i="15"/>
  <c r="AC39" i="15"/>
  <c r="AC38" i="15"/>
  <c r="AC37" i="15"/>
  <c r="AC36" i="15"/>
  <c r="AC35" i="15"/>
  <c r="AC34" i="15"/>
  <c r="AC33" i="15"/>
  <c r="AC32" i="15"/>
  <c r="AC31" i="15"/>
  <c r="AC30" i="15"/>
  <c r="AC29" i="15"/>
  <c r="AC28" i="15"/>
  <c r="AC27" i="15"/>
  <c r="AC26" i="15"/>
  <c r="AC25" i="15"/>
  <c r="AC24" i="15"/>
  <c r="AC23" i="15"/>
  <c r="AC22" i="15"/>
  <c r="AC21" i="15"/>
  <c r="AC6" i="23"/>
  <c r="AC7" i="23"/>
  <c r="AC8" i="23"/>
  <c r="AC9" i="23"/>
  <c r="AC10" i="23"/>
  <c r="AC11" i="23"/>
  <c r="AC12" i="23"/>
  <c r="AC13" i="23"/>
  <c r="AC14" i="23"/>
  <c r="AC15" i="23"/>
  <c r="AC16" i="23"/>
  <c r="AC17" i="23"/>
  <c r="AC18" i="23"/>
  <c r="AC19" i="23"/>
  <c r="AC20" i="23"/>
  <c r="AC21" i="23"/>
  <c r="AC22" i="23"/>
  <c r="AC50" i="23"/>
  <c r="AC49" i="23"/>
  <c r="AC48" i="23"/>
  <c r="AC47" i="23"/>
  <c r="AC46" i="23"/>
  <c r="AC45" i="23"/>
  <c r="AC44" i="23"/>
  <c r="AC43" i="23"/>
  <c r="AC42" i="23"/>
  <c r="AC41" i="23"/>
  <c r="AC40" i="23"/>
  <c r="AC39" i="23"/>
  <c r="AC38" i="23"/>
  <c r="AC37" i="23"/>
  <c r="AC36" i="23"/>
  <c r="AC35" i="23"/>
  <c r="AC34" i="23"/>
  <c r="AC33" i="23"/>
  <c r="AC32" i="23"/>
  <c r="AC31" i="23"/>
  <c r="AC30" i="23"/>
  <c r="AC29" i="23"/>
  <c r="AC28" i="23"/>
  <c r="AC27" i="23"/>
  <c r="AC26" i="23"/>
  <c r="AC25" i="23"/>
  <c r="AC24" i="23"/>
  <c r="AC23" i="2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B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N19" i="5" s="1"/>
  <c r="AB20" i="5"/>
  <c r="AB21" i="5"/>
  <c r="AB50" i="5"/>
  <c r="AB49" i="5"/>
  <c r="AB48" i="5"/>
  <c r="AB47" i="5"/>
  <c r="AB46" i="5"/>
  <c r="AB45" i="5"/>
  <c r="AB44" i="5"/>
  <c r="AB43" i="5"/>
  <c r="AB42" i="5"/>
  <c r="AB41" i="5"/>
  <c r="AB40" i="5"/>
  <c r="AB39" i="5"/>
  <c r="AB38" i="5"/>
  <c r="AB37" i="5"/>
  <c r="AB36" i="5"/>
  <c r="AB35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J19" i="5" s="1"/>
  <c r="AA20" i="5"/>
  <c r="AA21" i="5"/>
  <c r="AA50" i="5"/>
  <c r="AA49" i="5"/>
  <c r="AA48" i="5"/>
  <c r="AA47" i="5"/>
  <c r="AA46" i="5"/>
  <c r="AA45" i="5"/>
  <c r="AA44" i="5"/>
  <c r="AA43" i="5"/>
  <c r="AA42" i="5"/>
  <c r="AA41" i="5"/>
  <c r="AA40" i="5"/>
  <c r="AA39" i="5"/>
  <c r="AA38" i="5"/>
  <c r="AA37" i="5"/>
  <c r="AA36" i="5"/>
  <c r="AA35" i="5"/>
  <c r="AA34" i="5"/>
  <c r="AA33" i="5"/>
  <c r="AA32" i="5"/>
  <c r="AA31" i="5"/>
  <c r="AA30" i="5"/>
  <c r="AA29" i="5"/>
  <c r="AA28" i="5"/>
  <c r="AA27" i="5"/>
  <c r="AA26" i="5"/>
  <c r="AA25" i="5"/>
  <c r="AA24" i="5"/>
  <c r="AA23" i="5"/>
  <c r="AA22" i="5"/>
  <c r="AC6" i="5"/>
  <c r="AC7" i="5"/>
  <c r="AC8" i="5"/>
  <c r="AC9" i="5"/>
  <c r="AC10" i="5"/>
  <c r="AC11" i="5"/>
  <c r="AC12" i="5"/>
  <c r="AC13" i="5"/>
  <c r="AC14" i="5"/>
  <c r="AC15" i="5"/>
  <c r="AL15" i="5" s="1"/>
  <c r="AC16" i="5"/>
  <c r="AC17" i="5"/>
  <c r="AN17" i="5" s="1"/>
  <c r="AC18" i="5"/>
  <c r="AC19" i="5"/>
  <c r="AC20" i="5"/>
  <c r="AC21" i="5"/>
  <c r="AC50" i="5"/>
  <c r="AC49" i="5"/>
  <c r="AC48" i="5"/>
  <c r="AC47" i="5"/>
  <c r="AC46" i="5"/>
  <c r="AC45" i="5"/>
  <c r="AC44" i="5"/>
  <c r="AC43" i="5"/>
  <c r="AC42" i="5"/>
  <c r="AC41" i="5"/>
  <c r="AC40" i="5"/>
  <c r="AC39" i="5"/>
  <c r="AC38" i="5"/>
  <c r="AC37" i="5"/>
  <c r="AC36" i="5"/>
  <c r="AC35" i="5"/>
  <c r="AC34" i="5"/>
  <c r="AC33" i="5"/>
  <c r="AC32" i="5"/>
  <c r="AC31" i="5"/>
  <c r="AC30" i="5"/>
  <c r="AC29" i="5"/>
  <c r="AC28" i="5"/>
  <c r="AC27" i="5"/>
  <c r="AC26" i="5"/>
  <c r="AC25" i="5"/>
  <c r="AC24" i="5"/>
  <c r="AC23" i="5"/>
  <c r="AC22" i="5"/>
  <c r="AB6" i="3"/>
  <c r="AB7" i="3"/>
  <c r="AB8" i="3"/>
  <c r="AB9" i="3"/>
  <c r="AL9" i="3" s="1"/>
  <c r="AB10" i="3"/>
  <c r="AB11" i="3"/>
  <c r="AB12" i="3"/>
  <c r="AB13" i="3"/>
  <c r="AJ13" i="3" s="1"/>
  <c r="AB14" i="3"/>
  <c r="AB15" i="3"/>
  <c r="AB16" i="3"/>
  <c r="AB17" i="3"/>
  <c r="AB18" i="3"/>
  <c r="AB19" i="3"/>
  <c r="AB20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C6" i="3"/>
  <c r="AN6" i="3" s="1"/>
  <c r="AC7" i="3"/>
  <c r="AC8" i="3"/>
  <c r="AL8" i="3" s="1"/>
  <c r="AC9" i="3"/>
  <c r="AC10" i="3"/>
  <c r="AC11" i="3"/>
  <c r="AC12" i="3"/>
  <c r="AC13" i="3"/>
  <c r="AC14" i="3"/>
  <c r="AN14" i="3" s="1"/>
  <c r="AC15" i="3"/>
  <c r="AC16" i="3"/>
  <c r="AC17" i="3"/>
  <c r="AC18" i="3"/>
  <c r="AL18" i="3" s="1"/>
  <c r="AC19" i="3"/>
  <c r="AC20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3" i="3"/>
  <c r="AC32" i="3"/>
  <c r="AC31" i="3"/>
  <c r="AC30" i="3"/>
  <c r="AC29" i="3"/>
  <c r="AC28" i="3"/>
  <c r="AC27" i="3"/>
  <c r="AC26" i="3"/>
  <c r="AC25" i="3"/>
  <c r="AC24" i="3"/>
  <c r="AC23" i="3"/>
  <c r="AC22" i="3"/>
  <c r="AC21" i="3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50" i="6"/>
  <c r="AD49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6" i="7"/>
  <c r="AD7" i="7"/>
  <c r="AD8" i="7"/>
  <c r="AD9" i="7"/>
  <c r="AD10" i="7"/>
  <c r="AD11" i="7"/>
  <c r="AD12" i="7"/>
  <c r="AD13" i="7"/>
  <c r="AD14" i="7"/>
  <c r="AD15" i="7"/>
  <c r="AD16" i="7"/>
  <c r="AD50" i="7"/>
  <c r="AD49" i="7"/>
  <c r="AD48" i="7"/>
  <c r="AD47" i="7"/>
  <c r="AD46" i="7"/>
  <c r="AD45" i="7"/>
  <c r="AD44" i="7"/>
  <c r="AD43" i="7"/>
  <c r="AD42" i="7"/>
  <c r="AD41" i="7"/>
  <c r="AD40" i="7"/>
  <c r="AD39" i="7"/>
  <c r="AD38" i="7"/>
  <c r="AD37" i="7"/>
  <c r="AD36" i="7"/>
  <c r="AD35" i="7"/>
  <c r="AD34" i="7"/>
  <c r="AD33" i="7"/>
  <c r="AD32" i="7"/>
  <c r="AD31" i="7"/>
  <c r="AD30" i="7"/>
  <c r="AD29" i="7"/>
  <c r="AD28" i="7"/>
  <c r="AD27" i="7"/>
  <c r="AD26" i="7"/>
  <c r="AD25" i="7"/>
  <c r="AD24" i="7"/>
  <c r="AD23" i="7"/>
  <c r="AD22" i="7"/>
  <c r="AD21" i="7"/>
  <c r="AD20" i="7"/>
  <c r="AD19" i="7"/>
  <c r="AD18" i="7"/>
  <c r="AD6" i="23"/>
  <c r="AD7" i="23"/>
  <c r="AD8" i="23"/>
  <c r="AD9" i="23"/>
  <c r="AD10" i="23"/>
  <c r="AD11" i="23"/>
  <c r="AD12" i="23"/>
  <c r="AD13" i="23"/>
  <c r="AD14" i="23"/>
  <c r="AD15" i="23"/>
  <c r="AD16" i="23"/>
  <c r="AD17" i="23"/>
  <c r="AD18" i="23"/>
  <c r="AD19" i="23"/>
  <c r="AD20" i="23"/>
  <c r="AD21" i="23"/>
  <c r="AD22" i="23"/>
  <c r="AD50" i="23"/>
  <c r="AD49" i="23"/>
  <c r="AD48" i="23"/>
  <c r="AD47" i="23"/>
  <c r="AD46" i="23"/>
  <c r="AD45" i="23"/>
  <c r="AD44" i="23"/>
  <c r="AD43" i="23"/>
  <c r="AD42" i="23"/>
  <c r="AD41" i="23"/>
  <c r="AD40" i="23"/>
  <c r="AD39" i="23"/>
  <c r="AD38" i="23"/>
  <c r="AD37" i="23"/>
  <c r="AD36" i="23"/>
  <c r="AD35" i="23"/>
  <c r="AD34" i="23"/>
  <c r="AD33" i="23"/>
  <c r="AD32" i="23"/>
  <c r="AD31" i="23"/>
  <c r="AD30" i="23"/>
  <c r="AD29" i="23"/>
  <c r="AD28" i="23"/>
  <c r="AD27" i="23"/>
  <c r="AD26" i="23"/>
  <c r="AD25" i="23"/>
  <c r="AD24" i="23"/>
  <c r="AD23" i="23"/>
  <c r="AD6" i="9"/>
  <c r="AD7" i="9"/>
  <c r="AD8" i="9"/>
  <c r="AD9" i="9"/>
  <c r="AD10" i="9"/>
  <c r="AD11" i="9"/>
  <c r="AD12" i="9"/>
  <c r="AD13" i="9"/>
  <c r="AD14" i="9"/>
  <c r="AD15" i="9"/>
  <c r="AD16" i="9"/>
  <c r="AD17" i="9"/>
  <c r="AD18" i="9"/>
  <c r="AD19" i="9"/>
  <c r="AD20" i="9"/>
  <c r="AD21" i="9"/>
  <c r="AD50" i="9"/>
  <c r="AD49" i="9"/>
  <c r="AD48" i="9"/>
  <c r="AD47" i="9"/>
  <c r="AD46" i="9"/>
  <c r="AD45" i="9"/>
  <c r="AD44" i="9"/>
  <c r="AD43" i="9"/>
  <c r="AD42" i="9"/>
  <c r="AD41" i="9"/>
  <c r="AD40" i="9"/>
  <c r="AD39" i="9"/>
  <c r="AD38" i="9"/>
  <c r="AD37" i="9"/>
  <c r="AD36" i="9"/>
  <c r="AD35" i="9"/>
  <c r="AD34" i="9"/>
  <c r="AD33" i="9"/>
  <c r="AD32" i="9"/>
  <c r="AD31" i="9"/>
  <c r="AD30" i="9"/>
  <c r="AD29" i="9"/>
  <c r="AD28" i="9"/>
  <c r="AD27" i="9"/>
  <c r="AD26" i="9"/>
  <c r="AD25" i="9"/>
  <c r="AD24" i="9"/>
  <c r="AD23" i="9"/>
  <c r="AD22" i="9"/>
  <c r="AD6" i="24"/>
  <c r="AD7" i="24"/>
  <c r="AD8" i="24"/>
  <c r="AD9" i="24"/>
  <c r="AD10" i="24"/>
  <c r="AD11" i="24"/>
  <c r="AD12" i="24"/>
  <c r="AD13" i="24"/>
  <c r="AD14" i="24"/>
  <c r="AD15" i="24"/>
  <c r="AD16" i="24"/>
  <c r="AD21" i="24"/>
  <c r="AD50" i="24"/>
  <c r="AD49" i="24"/>
  <c r="AD48" i="24"/>
  <c r="AD47" i="24"/>
  <c r="AD46" i="24"/>
  <c r="AD45" i="24"/>
  <c r="AD44" i="24"/>
  <c r="AD43" i="24"/>
  <c r="AD42" i="24"/>
  <c r="AD41" i="24"/>
  <c r="AD40" i="24"/>
  <c r="AD39" i="24"/>
  <c r="AD38" i="24"/>
  <c r="AD37" i="24"/>
  <c r="AD36" i="24"/>
  <c r="AD35" i="24"/>
  <c r="AD34" i="24"/>
  <c r="AD33" i="24"/>
  <c r="AD32" i="24"/>
  <c r="AD31" i="24"/>
  <c r="AD30" i="24"/>
  <c r="AD29" i="24"/>
  <c r="AD28" i="24"/>
  <c r="AD27" i="24"/>
  <c r="AD26" i="24"/>
  <c r="AD25" i="24"/>
  <c r="AD24" i="24"/>
  <c r="AD23" i="24"/>
  <c r="AD22" i="24"/>
  <c r="AD20" i="24"/>
  <c r="AD19" i="24"/>
  <c r="AD18" i="24"/>
  <c r="AD17" i="24"/>
  <c r="AD6" i="25"/>
  <c r="AD7" i="25"/>
  <c r="AD8" i="25"/>
  <c r="AD9" i="25"/>
  <c r="AD10" i="25"/>
  <c r="AD11" i="25"/>
  <c r="AD12" i="25"/>
  <c r="AD13" i="25"/>
  <c r="AD14" i="25"/>
  <c r="AD15" i="25"/>
  <c r="AD16" i="25"/>
  <c r="AD21" i="25"/>
  <c r="AD50" i="25"/>
  <c r="AD49" i="25"/>
  <c r="AD48" i="25"/>
  <c r="AD47" i="25"/>
  <c r="AD46" i="25"/>
  <c r="AD45" i="25"/>
  <c r="AD44" i="25"/>
  <c r="AD43" i="25"/>
  <c r="AD42" i="25"/>
  <c r="AD41" i="25"/>
  <c r="AD40" i="25"/>
  <c r="AD39" i="25"/>
  <c r="AD38" i="25"/>
  <c r="AD37" i="25"/>
  <c r="AD36" i="25"/>
  <c r="AD35" i="25"/>
  <c r="AD34" i="25"/>
  <c r="AD33" i="25"/>
  <c r="AD32" i="25"/>
  <c r="AD31" i="25"/>
  <c r="AD30" i="25"/>
  <c r="AD29" i="25"/>
  <c r="AD28" i="25"/>
  <c r="AD27" i="25"/>
  <c r="AD26" i="25"/>
  <c r="AD25" i="25"/>
  <c r="AD24" i="25"/>
  <c r="AD23" i="25"/>
  <c r="AD22" i="25"/>
  <c r="AD20" i="25"/>
  <c r="AD19" i="25"/>
  <c r="AD18" i="25"/>
  <c r="AD17" i="25"/>
  <c r="AD7" i="12"/>
  <c r="AD8" i="12"/>
  <c r="AD9" i="12"/>
  <c r="AD10" i="12"/>
  <c r="AD11" i="12"/>
  <c r="AD12" i="12"/>
  <c r="AD13" i="12"/>
  <c r="AD14" i="12"/>
  <c r="AD15" i="12"/>
  <c r="AD16" i="12"/>
  <c r="AD17" i="12"/>
  <c r="AD18" i="12"/>
  <c r="AD50" i="12"/>
  <c r="AD49" i="12"/>
  <c r="AD48" i="12"/>
  <c r="AD47" i="12"/>
  <c r="AD46" i="12"/>
  <c r="AD45" i="12"/>
  <c r="AD44" i="12"/>
  <c r="AD43" i="12"/>
  <c r="AD42" i="12"/>
  <c r="AD41" i="12"/>
  <c r="AD40" i="12"/>
  <c r="AD39" i="12"/>
  <c r="AD38" i="12"/>
  <c r="AD37" i="12"/>
  <c r="AD36" i="12"/>
  <c r="AD35" i="12"/>
  <c r="AD34" i="12"/>
  <c r="AD33" i="12"/>
  <c r="AD32" i="12"/>
  <c r="AD31" i="12"/>
  <c r="AD30" i="12"/>
  <c r="AD29" i="12"/>
  <c r="AD28" i="12"/>
  <c r="AD27" i="12"/>
  <c r="AD26" i="12"/>
  <c r="AD25" i="12"/>
  <c r="AD24" i="12"/>
  <c r="AD23" i="12"/>
  <c r="AD22" i="12"/>
  <c r="AD21" i="12"/>
  <c r="AD20" i="12"/>
  <c r="AD19" i="12"/>
  <c r="AD6" i="12"/>
  <c r="AD6" i="15"/>
  <c r="AD7" i="15"/>
  <c r="AD8" i="15"/>
  <c r="AD9" i="15"/>
  <c r="AD10" i="15"/>
  <c r="AD11" i="15"/>
  <c r="AD12" i="15"/>
  <c r="AD13" i="15"/>
  <c r="AD14" i="15"/>
  <c r="AD15" i="15"/>
  <c r="AD16" i="15"/>
  <c r="AD17" i="15"/>
  <c r="AD18" i="15"/>
  <c r="AD19" i="15"/>
  <c r="AD20" i="15"/>
  <c r="AD50" i="15"/>
  <c r="AD49" i="15"/>
  <c r="AD48" i="15"/>
  <c r="AD47" i="15"/>
  <c r="AD46" i="15"/>
  <c r="AD45" i="15"/>
  <c r="AD44" i="15"/>
  <c r="AD43" i="15"/>
  <c r="AD42" i="15"/>
  <c r="AD41" i="15"/>
  <c r="AD40" i="15"/>
  <c r="AD39" i="15"/>
  <c r="AD38" i="15"/>
  <c r="AD37" i="15"/>
  <c r="AD36" i="15"/>
  <c r="AD35" i="15"/>
  <c r="AD34" i="15"/>
  <c r="AD33" i="15"/>
  <c r="AD32" i="15"/>
  <c r="AD31" i="15"/>
  <c r="AD30" i="15"/>
  <c r="AD29" i="15"/>
  <c r="AD28" i="15"/>
  <c r="AD27" i="15"/>
  <c r="AD26" i="15"/>
  <c r="AD25" i="15"/>
  <c r="AD24" i="15"/>
  <c r="AD23" i="15"/>
  <c r="AD22" i="15"/>
  <c r="AD21" i="15"/>
  <c r="AD6" i="16"/>
  <c r="AD7" i="16"/>
  <c r="AD8" i="16"/>
  <c r="AD9" i="16"/>
  <c r="AD10" i="16"/>
  <c r="AD11" i="16"/>
  <c r="AD12" i="16"/>
  <c r="AD13" i="16"/>
  <c r="AD14" i="16"/>
  <c r="AD15" i="16"/>
  <c r="AD16" i="16"/>
  <c r="AD17" i="16"/>
  <c r="AD18" i="16"/>
  <c r="AD19" i="16"/>
  <c r="AD20" i="16"/>
  <c r="AD21" i="16"/>
  <c r="AD22" i="16"/>
  <c r="AD50" i="16"/>
  <c r="AD49" i="16"/>
  <c r="AD48" i="16"/>
  <c r="AD47" i="16"/>
  <c r="AD46" i="16"/>
  <c r="AD45" i="16"/>
  <c r="AD44" i="16"/>
  <c r="AD43" i="16"/>
  <c r="AD42" i="16"/>
  <c r="AD41" i="16"/>
  <c r="AD40" i="16"/>
  <c r="AD39" i="16"/>
  <c r="AD38" i="16"/>
  <c r="AD37" i="16"/>
  <c r="AD36" i="16"/>
  <c r="AD35" i="16"/>
  <c r="AD34" i="16"/>
  <c r="AD33" i="16"/>
  <c r="AD32" i="16"/>
  <c r="AD31" i="16"/>
  <c r="AD30" i="16"/>
  <c r="AD29" i="16"/>
  <c r="AD28" i="16"/>
  <c r="AD27" i="16"/>
  <c r="AD26" i="16"/>
  <c r="AD25" i="16"/>
  <c r="AD24" i="16"/>
  <c r="AD23" i="16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D18" i="10"/>
  <c r="AD19" i="10"/>
  <c r="AD20" i="10"/>
  <c r="AD21" i="10"/>
  <c r="AD50" i="10"/>
  <c r="AD49" i="10"/>
  <c r="AD48" i="10"/>
  <c r="AD47" i="10"/>
  <c r="AD46" i="10"/>
  <c r="AD45" i="10"/>
  <c r="AD44" i="10"/>
  <c r="AD43" i="10"/>
  <c r="AD42" i="10"/>
  <c r="AD41" i="10"/>
  <c r="AD40" i="10"/>
  <c r="AD39" i="10"/>
  <c r="AD38" i="10"/>
  <c r="AD37" i="10"/>
  <c r="AD36" i="10"/>
  <c r="AD35" i="10"/>
  <c r="AD34" i="10"/>
  <c r="AD33" i="10"/>
  <c r="AD32" i="10"/>
  <c r="AD31" i="10"/>
  <c r="AD30" i="10"/>
  <c r="AD29" i="10"/>
  <c r="AD28" i="10"/>
  <c r="AD27" i="10"/>
  <c r="AD26" i="10"/>
  <c r="AD25" i="10"/>
  <c r="AD24" i="10"/>
  <c r="AD23" i="10"/>
  <c r="AD22" i="10"/>
  <c r="AD6" i="11"/>
  <c r="AD7" i="11"/>
  <c r="AD8" i="11"/>
  <c r="AD9" i="11"/>
  <c r="AD10" i="11"/>
  <c r="AD11" i="11"/>
  <c r="AD12" i="11"/>
  <c r="AD13" i="11"/>
  <c r="AD14" i="11"/>
  <c r="AD15" i="11"/>
  <c r="AD16" i="11"/>
  <c r="AD17" i="11"/>
  <c r="AD18" i="11"/>
  <c r="AD19" i="11"/>
  <c r="AD20" i="11"/>
  <c r="AD21" i="11"/>
  <c r="AD50" i="11"/>
  <c r="AD49" i="11"/>
  <c r="AD48" i="11"/>
  <c r="AD47" i="11"/>
  <c r="AD46" i="11"/>
  <c r="AD45" i="11"/>
  <c r="AD44" i="11"/>
  <c r="AD43" i="11"/>
  <c r="AD42" i="11"/>
  <c r="AD41" i="11"/>
  <c r="AD40" i="11"/>
  <c r="AD39" i="11"/>
  <c r="AD38" i="11"/>
  <c r="AD37" i="11"/>
  <c r="AD36" i="11"/>
  <c r="AD35" i="11"/>
  <c r="AD34" i="11"/>
  <c r="AD33" i="11"/>
  <c r="AD32" i="11"/>
  <c r="AD31" i="11"/>
  <c r="AD30" i="11"/>
  <c r="AD29" i="11"/>
  <c r="AD28" i="11"/>
  <c r="AD27" i="11"/>
  <c r="AD26" i="11"/>
  <c r="AD25" i="11"/>
  <c r="AD24" i="11"/>
  <c r="AD23" i="11"/>
  <c r="AD22" i="11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50" i="6"/>
  <c r="AE49" i="6"/>
  <c r="AE48" i="6"/>
  <c r="AE47" i="6"/>
  <c r="AE46" i="6"/>
  <c r="AE45" i="6"/>
  <c r="AE44" i="6"/>
  <c r="AE43" i="6"/>
  <c r="AE42" i="6"/>
  <c r="AE41" i="6"/>
  <c r="AE40" i="6"/>
  <c r="AE39" i="6"/>
  <c r="AE38" i="6"/>
  <c r="AE37" i="6"/>
  <c r="AE36" i="6"/>
  <c r="AE35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6" i="7"/>
  <c r="AE7" i="7"/>
  <c r="AE8" i="7"/>
  <c r="AE9" i="7"/>
  <c r="AE10" i="7"/>
  <c r="AE11" i="7"/>
  <c r="AE12" i="7"/>
  <c r="AE13" i="7"/>
  <c r="AE14" i="7"/>
  <c r="AE15" i="7"/>
  <c r="AE16" i="7"/>
  <c r="AE50" i="7"/>
  <c r="AE49" i="7"/>
  <c r="AE48" i="7"/>
  <c r="AE47" i="7"/>
  <c r="AE46" i="7"/>
  <c r="AE45" i="7"/>
  <c r="AE44" i="7"/>
  <c r="AE43" i="7"/>
  <c r="AE42" i="7"/>
  <c r="AE41" i="7"/>
  <c r="AE40" i="7"/>
  <c r="AE39" i="7"/>
  <c r="AE38" i="7"/>
  <c r="AE37" i="7"/>
  <c r="AE36" i="7"/>
  <c r="AE35" i="7"/>
  <c r="AE34" i="7"/>
  <c r="AE33" i="7"/>
  <c r="AE32" i="7"/>
  <c r="AE31" i="7"/>
  <c r="AE30" i="7"/>
  <c r="AE29" i="7"/>
  <c r="AE28" i="7"/>
  <c r="AE27" i="7"/>
  <c r="AE26" i="7"/>
  <c r="AE25" i="7"/>
  <c r="AE24" i="7"/>
  <c r="AE23" i="7"/>
  <c r="AE22" i="7"/>
  <c r="AE21" i="7"/>
  <c r="AE20" i="7"/>
  <c r="AE19" i="7"/>
  <c r="AE18" i="7"/>
  <c r="AE6" i="23"/>
  <c r="AE7" i="23"/>
  <c r="AE8" i="23"/>
  <c r="AE9" i="23"/>
  <c r="AE10" i="23"/>
  <c r="AE11" i="23"/>
  <c r="AE12" i="23"/>
  <c r="AE13" i="23"/>
  <c r="AE14" i="23"/>
  <c r="AE15" i="23"/>
  <c r="AE16" i="23"/>
  <c r="AE17" i="23"/>
  <c r="AE18" i="23"/>
  <c r="AE19" i="23"/>
  <c r="AE20" i="23"/>
  <c r="AE21" i="23"/>
  <c r="AE22" i="23"/>
  <c r="AE50" i="23"/>
  <c r="AE49" i="23"/>
  <c r="AE48" i="23"/>
  <c r="AE47" i="23"/>
  <c r="AE46" i="23"/>
  <c r="AE45" i="23"/>
  <c r="AE44" i="23"/>
  <c r="AE43" i="23"/>
  <c r="AE42" i="23"/>
  <c r="AE41" i="23"/>
  <c r="AE40" i="23"/>
  <c r="AE39" i="23"/>
  <c r="AE38" i="23"/>
  <c r="AE37" i="23"/>
  <c r="AE36" i="23"/>
  <c r="AE35" i="23"/>
  <c r="AE34" i="23"/>
  <c r="AE33" i="23"/>
  <c r="AE32" i="23"/>
  <c r="AE31" i="23"/>
  <c r="AE30" i="23"/>
  <c r="AE29" i="23"/>
  <c r="AE28" i="23"/>
  <c r="AE27" i="23"/>
  <c r="AE26" i="23"/>
  <c r="AE25" i="23"/>
  <c r="AE24" i="23"/>
  <c r="AE23" i="23"/>
  <c r="AE6" i="9"/>
  <c r="AE7" i="9"/>
  <c r="AE8" i="9"/>
  <c r="AE9" i="9"/>
  <c r="AE10" i="9"/>
  <c r="AE11" i="9"/>
  <c r="AE12" i="9"/>
  <c r="AE13" i="9"/>
  <c r="AE14" i="9"/>
  <c r="AE15" i="9"/>
  <c r="AE16" i="9"/>
  <c r="AE17" i="9"/>
  <c r="AE18" i="9"/>
  <c r="AE19" i="9"/>
  <c r="AE20" i="9"/>
  <c r="AE21" i="9"/>
  <c r="AE50" i="9"/>
  <c r="AE49" i="9"/>
  <c r="AE48" i="9"/>
  <c r="AE47" i="9"/>
  <c r="AE46" i="9"/>
  <c r="AE45" i="9"/>
  <c r="AE44" i="9"/>
  <c r="AE43" i="9"/>
  <c r="AE42" i="9"/>
  <c r="AE41" i="9"/>
  <c r="AE40" i="9"/>
  <c r="AE39" i="9"/>
  <c r="AE38" i="9"/>
  <c r="AE37" i="9"/>
  <c r="AE36" i="9"/>
  <c r="AE35" i="9"/>
  <c r="AE34" i="9"/>
  <c r="AE33" i="9"/>
  <c r="AE32" i="9"/>
  <c r="AE31" i="9"/>
  <c r="AE30" i="9"/>
  <c r="AE29" i="9"/>
  <c r="AE28" i="9"/>
  <c r="AE27" i="9"/>
  <c r="AE26" i="9"/>
  <c r="AE25" i="9"/>
  <c r="AE24" i="9"/>
  <c r="AE23" i="9"/>
  <c r="AE22" i="9"/>
  <c r="AE6" i="24"/>
  <c r="AE7" i="24"/>
  <c r="AE8" i="24"/>
  <c r="AE9" i="24"/>
  <c r="AE10" i="24"/>
  <c r="AE11" i="24"/>
  <c r="AE12" i="24"/>
  <c r="AE13" i="24"/>
  <c r="AE14" i="24"/>
  <c r="AE15" i="24"/>
  <c r="AE16" i="24"/>
  <c r="AE21" i="24"/>
  <c r="AE50" i="24"/>
  <c r="AE49" i="24"/>
  <c r="AE48" i="24"/>
  <c r="AE47" i="24"/>
  <c r="AE46" i="24"/>
  <c r="AE45" i="24"/>
  <c r="AE44" i="24"/>
  <c r="AE43" i="24"/>
  <c r="AE42" i="24"/>
  <c r="AE41" i="24"/>
  <c r="AE40" i="24"/>
  <c r="AE39" i="24"/>
  <c r="AE38" i="24"/>
  <c r="AE37" i="24"/>
  <c r="AE36" i="24"/>
  <c r="AE35" i="24"/>
  <c r="AE34" i="24"/>
  <c r="AE33" i="24"/>
  <c r="AE32" i="24"/>
  <c r="AE31" i="24"/>
  <c r="AE30" i="24"/>
  <c r="AE29" i="24"/>
  <c r="AE28" i="24"/>
  <c r="AE27" i="24"/>
  <c r="AE26" i="24"/>
  <c r="AE25" i="24"/>
  <c r="AE24" i="24"/>
  <c r="AE23" i="24"/>
  <c r="AE22" i="24"/>
  <c r="AE20" i="24"/>
  <c r="AE19" i="24"/>
  <c r="AE18" i="24"/>
  <c r="AE17" i="24"/>
  <c r="AE6" i="25"/>
  <c r="AE7" i="25"/>
  <c r="AE8" i="25"/>
  <c r="AE9" i="25"/>
  <c r="AE10" i="25"/>
  <c r="AE11" i="25"/>
  <c r="AE12" i="25"/>
  <c r="AE13" i="25"/>
  <c r="AE14" i="25"/>
  <c r="AE15" i="25"/>
  <c r="AE16" i="25"/>
  <c r="AE21" i="25"/>
  <c r="AE50" i="25"/>
  <c r="AE49" i="25"/>
  <c r="AE48" i="25"/>
  <c r="AE47" i="25"/>
  <c r="AE46" i="25"/>
  <c r="AE45" i="25"/>
  <c r="AE44" i="25"/>
  <c r="AE43" i="25"/>
  <c r="AE42" i="25"/>
  <c r="AE41" i="25"/>
  <c r="AE40" i="25"/>
  <c r="AE39" i="25"/>
  <c r="AE38" i="25"/>
  <c r="AE37" i="25"/>
  <c r="AE36" i="25"/>
  <c r="AE35" i="25"/>
  <c r="AE34" i="25"/>
  <c r="AE33" i="25"/>
  <c r="AE32" i="25"/>
  <c r="AE31" i="25"/>
  <c r="AE30" i="25"/>
  <c r="AE29" i="25"/>
  <c r="AE28" i="25"/>
  <c r="AE27" i="25"/>
  <c r="AE26" i="25"/>
  <c r="AE25" i="25"/>
  <c r="AE24" i="25"/>
  <c r="AE23" i="25"/>
  <c r="AE22" i="25"/>
  <c r="AE20" i="25"/>
  <c r="AE19" i="25"/>
  <c r="AE18" i="25"/>
  <c r="AE17" i="25"/>
  <c r="AE6" i="10"/>
  <c r="AE7" i="10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50" i="10"/>
  <c r="AE49" i="10"/>
  <c r="AE48" i="10"/>
  <c r="AE47" i="10"/>
  <c r="AE46" i="10"/>
  <c r="AE45" i="10"/>
  <c r="AE44" i="10"/>
  <c r="AE43" i="10"/>
  <c r="AE42" i="10"/>
  <c r="AE41" i="10"/>
  <c r="AE40" i="10"/>
  <c r="AE39" i="10"/>
  <c r="AE38" i="10"/>
  <c r="AE37" i="10"/>
  <c r="AE36" i="10"/>
  <c r="AE35" i="10"/>
  <c r="AE34" i="10"/>
  <c r="AE33" i="10"/>
  <c r="AE32" i="10"/>
  <c r="AE31" i="10"/>
  <c r="AE30" i="10"/>
  <c r="AE29" i="10"/>
  <c r="AE28" i="10"/>
  <c r="AE27" i="10"/>
  <c r="AE26" i="10"/>
  <c r="AE25" i="10"/>
  <c r="AE24" i="10"/>
  <c r="AE23" i="10"/>
  <c r="AE22" i="10"/>
  <c r="AE7" i="12"/>
  <c r="AE8" i="12"/>
  <c r="AE9" i="12"/>
  <c r="AE10" i="12"/>
  <c r="AE11" i="12"/>
  <c r="AE12" i="12"/>
  <c r="AE13" i="12"/>
  <c r="AE14" i="12"/>
  <c r="AE15" i="12"/>
  <c r="AE16" i="12"/>
  <c r="AE17" i="12"/>
  <c r="AE18" i="12"/>
  <c r="AE50" i="12"/>
  <c r="AE49" i="12"/>
  <c r="AE48" i="12"/>
  <c r="AE47" i="12"/>
  <c r="AE46" i="12"/>
  <c r="AE45" i="12"/>
  <c r="AE44" i="12"/>
  <c r="AE43" i="12"/>
  <c r="AE42" i="12"/>
  <c r="AE41" i="12"/>
  <c r="AE40" i="12"/>
  <c r="AE39" i="12"/>
  <c r="AE38" i="12"/>
  <c r="AE37" i="12"/>
  <c r="AE36" i="12"/>
  <c r="AE35" i="12"/>
  <c r="AE34" i="12"/>
  <c r="AE33" i="12"/>
  <c r="AE32" i="12"/>
  <c r="AE31" i="12"/>
  <c r="AE30" i="12"/>
  <c r="AE29" i="12"/>
  <c r="AE28" i="12"/>
  <c r="AE27" i="12"/>
  <c r="AE26" i="12"/>
  <c r="AE25" i="12"/>
  <c r="AE24" i="12"/>
  <c r="AE23" i="12"/>
  <c r="AE22" i="12"/>
  <c r="AE21" i="12"/>
  <c r="AE20" i="12"/>
  <c r="AE19" i="12"/>
  <c r="AE6" i="12"/>
  <c r="AE6" i="16"/>
  <c r="AE7" i="16"/>
  <c r="AE8" i="16"/>
  <c r="AE9" i="16"/>
  <c r="AE10" i="16"/>
  <c r="AE11" i="16"/>
  <c r="AE12" i="16"/>
  <c r="AE13" i="16"/>
  <c r="AE14" i="16"/>
  <c r="AE15" i="16"/>
  <c r="AE16" i="16"/>
  <c r="AE17" i="16"/>
  <c r="AE18" i="16"/>
  <c r="AE19" i="16"/>
  <c r="AE20" i="16"/>
  <c r="AE21" i="16"/>
  <c r="AE22" i="16"/>
  <c r="AE50" i="16"/>
  <c r="AE49" i="16"/>
  <c r="AE48" i="16"/>
  <c r="AE47" i="16"/>
  <c r="AE46" i="16"/>
  <c r="AE45" i="16"/>
  <c r="AE44" i="16"/>
  <c r="AE43" i="16"/>
  <c r="AE42" i="16"/>
  <c r="AE41" i="16"/>
  <c r="AE40" i="16"/>
  <c r="AE39" i="16"/>
  <c r="AE38" i="16"/>
  <c r="AE37" i="16"/>
  <c r="AE36" i="16"/>
  <c r="AE35" i="16"/>
  <c r="AE34" i="16"/>
  <c r="AE33" i="16"/>
  <c r="AE32" i="16"/>
  <c r="AE31" i="16"/>
  <c r="AE30" i="16"/>
  <c r="AE29" i="16"/>
  <c r="AE28" i="16"/>
  <c r="AE27" i="16"/>
  <c r="AE26" i="16"/>
  <c r="AE25" i="16"/>
  <c r="AE24" i="16"/>
  <c r="AE23" i="16"/>
  <c r="AE6" i="15"/>
  <c r="AE7" i="15"/>
  <c r="AE8" i="15"/>
  <c r="AE9" i="15"/>
  <c r="AE10" i="15"/>
  <c r="AE11" i="15"/>
  <c r="AE12" i="15"/>
  <c r="AE13" i="15"/>
  <c r="AE14" i="15"/>
  <c r="AE15" i="15"/>
  <c r="AE16" i="15"/>
  <c r="AE17" i="15"/>
  <c r="AE18" i="15"/>
  <c r="AE19" i="15"/>
  <c r="AE20" i="15"/>
  <c r="AE50" i="15"/>
  <c r="AE49" i="15"/>
  <c r="AE48" i="15"/>
  <c r="AE47" i="15"/>
  <c r="AE46" i="15"/>
  <c r="AE45" i="15"/>
  <c r="AE44" i="15"/>
  <c r="AE43" i="15"/>
  <c r="AE42" i="15"/>
  <c r="AE41" i="15"/>
  <c r="AE40" i="15"/>
  <c r="AE39" i="15"/>
  <c r="AE38" i="15"/>
  <c r="AE37" i="15"/>
  <c r="AE36" i="15"/>
  <c r="AE35" i="15"/>
  <c r="AE34" i="15"/>
  <c r="AE33" i="15"/>
  <c r="AE32" i="15"/>
  <c r="AE31" i="15"/>
  <c r="AE30" i="15"/>
  <c r="AE29" i="15"/>
  <c r="AE28" i="15"/>
  <c r="AE27" i="15"/>
  <c r="AE26" i="15"/>
  <c r="AE25" i="15"/>
  <c r="AE24" i="15"/>
  <c r="AE23" i="15"/>
  <c r="AE22" i="15"/>
  <c r="AE21" i="15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50" i="11"/>
  <c r="AE49" i="11"/>
  <c r="AE48" i="11"/>
  <c r="AE47" i="11"/>
  <c r="AE46" i="11"/>
  <c r="AE45" i="11"/>
  <c r="AE44" i="11"/>
  <c r="AE43" i="11"/>
  <c r="AE42" i="11"/>
  <c r="AE41" i="11"/>
  <c r="AE40" i="11"/>
  <c r="AE39" i="11"/>
  <c r="AE38" i="11"/>
  <c r="AE37" i="11"/>
  <c r="AE36" i="11"/>
  <c r="AE35" i="11"/>
  <c r="AE34" i="11"/>
  <c r="AE33" i="11"/>
  <c r="AE32" i="11"/>
  <c r="AE31" i="11"/>
  <c r="AE30" i="11"/>
  <c r="AE29" i="11"/>
  <c r="AE28" i="11"/>
  <c r="AE27" i="11"/>
  <c r="AE26" i="11"/>
  <c r="AE25" i="11"/>
  <c r="AE24" i="11"/>
  <c r="AE23" i="11"/>
  <c r="AE22" i="11"/>
  <c r="AH42" i="3"/>
  <c r="AH34" i="3"/>
  <c r="AH10" i="3"/>
  <c r="AH26" i="3"/>
  <c r="AH48" i="3"/>
  <c r="AH6" i="3"/>
  <c r="AH14" i="3"/>
  <c r="AH22" i="3"/>
  <c r="AH30" i="3"/>
  <c r="AH38" i="3"/>
  <c r="AH46" i="3"/>
  <c r="AH35" i="5"/>
  <c r="AJ6" i="3"/>
  <c r="AH8" i="3"/>
  <c r="AH12" i="3"/>
  <c r="AJ12" i="3" s="1"/>
  <c r="AH16" i="3"/>
  <c r="AH20" i="3"/>
  <c r="AH24" i="3"/>
  <c r="AH28" i="3"/>
  <c r="AH32" i="3"/>
  <c r="AH36" i="3"/>
  <c r="AH40" i="3"/>
  <c r="AH44" i="3"/>
  <c r="AH49" i="3"/>
  <c r="AH47" i="3"/>
  <c r="AH45" i="3"/>
  <c r="AH43" i="3"/>
  <c r="AH41" i="3"/>
  <c r="AH39" i="3"/>
  <c r="AH37" i="3"/>
  <c r="AH35" i="3"/>
  <c r="AH33" i="3"/>
  <c r="AH31" i="3"/>
  <c r="AH29" i="3"/>
  <c r="AH27" i="3"/>
  <c r="AH25" i="3"/>
  <c r="AH23" i="3"/>
  <c r="AH21" i="3"/>
  <c r="AH19" i="3"/>
  <c r="AH17" i="3"/>
  <c r="AH15" i="3"/>
  <c r="AJ15" i="3" s="1"/>
  <c r="AH13" i="3"/>
  <c r="AH11" i="3"/>
  <c r="AN11" i="3" s="1"/>
  <c r="AH9" i="3"/>
  <c r="AH7" i="3"/>
  <c r="AL7" i="3" s="1"/>
  <c r="AH47" i="5"/>
  <c r="AH11" i="5"/>
  <c r="AJ11" i="5" s="1"/>
  <c r="AH27" i="5"/>
  <c r="AH43" i="5"/>
  <c r="AH7" i="5"/>
  <c r="AN7" i="5" s="1"/>
  <c r="AH15" i="5"/>
  <c r="AH23" i="5"/>
  <c r="AH31" i="5"/>
  <c r="AH39" i="5"/>
  <c r="AH50" i="5"/>
  <c r="AH48" i="5"/>
  <c r="AH46" i="5"/>
  <c r="AH44" i="5"/>
  <c r="AH42" i="5"/>
  <c r="AH40" i="5"/>
  <c r="AH38" i="5"/>
  <c r="AH36" i="5"/>
  <c r="AH34" i="5"/>
  <c r="AH32" i="5"/>
  <c r="AH30" i="5"/>
  <c r="AH28" i="5"/>
  <c r="AH26" i="5"/>
  <c r="AH24" i="5"/>
  <c r="AH22" i="5"/>
  <c r="AH20" i="5"/>
  <c r="AH18" i="5"/>
  <c r="AH16" i="5"/>
  <c r="AN16" i="5" s="1"/>
  <c r="AH14" i="5"/>
  <c r="AH12" i="5"/>
  <c r="AH10" i="5"/>
  <c r="AH8" i="5"/>
  <c r="AN8" i="5" s="1"/>
  <c r="AH6" i="5"/>
  <c r="AL19" i="5"/>
  <c r="AL7" i="5"/>
  <c r="AH9" i="5"/>
  <c r="AH13" i="5"/>
  <c r="AH17" i="5"/>
  <c r="AH21" i="5"/>
  <c r="AH25" i="5"/>
  <c r="AH29" i="5"/>
  <c r="AH33" i="5"/>
  <c r="AH37" i="5"/>
  <c r="AH41" i="5"/>
  <c r="AH45" i="5"/>
  <c r="AH49" i="5"/>
  <c r="AL6" i="3"/>
  <c r="AL10" i="3"/>
  <c r="AL14" i="3"/>
  <c r="AN12" i="3"/>
  <c r="AL16" i="3"/>
  <c r="AN8" i="3"/>
  <c r="AJ8" i="3"/>
  <c r="AJ9" i="3"/>
  <c r="AL13" i="3"/>
  <c r="AN13" i="3"/>
  <c r="AJ17" i="3"/>
  <c r="AJ7" i="3"/>
  <c r="AL15" i="3"/>
  <c r="AN19" i="3"/>
  <c r="AJ15" i="5"/>
  <c r="AJ7" i="5"/>
  <c r="AJ17" i="5"/>
  <c r="AL17" i="5"/>
  <c r="AJ9" i="5"/>
  <c r="AN9" i="5"/>
  <c r="AL9" i="5"/>
  <c r="AL8" i="5"/>
  <c r="AJ8" i="5"/>
  <c r="AN12" i="5"/>
  <c r="AL16" i="5"/>
  <c r="AJ16" i="5"/>
  <c r="AN20" i="5"/>
  <c r="AL21" i="5"/>
  <c r="AL6" i="5"/>
  <c r="AN6" i="5"/>
  <c r="AJ6" i="5"/>
  <c r="AL10" i="5"/>
  <c r="AN10" i="5"/>
  <c r="AJ10" i="5"/>
  <c r="AL14" i="5"/>
  <c r="AN14" i="5"/>
  <c r="AJ14" i="5"/>
  <c r="AL18" i="5"/>
  <c r="AN18" i="5"/>
  <c r="AJ18" i="5"/>
  <c r="AN21" i="5" l="1"/>
  <c r="AJ21" i="5"/>
  <c r="AJ13" i="5"/>
  <c r="AL13" i="5"/>
  <c r="AN13" i="5"/>
  <c r="AN20" i="3"/>
  <c r="AJ20" i="3"/>
  <c r="AN16" i="3"/>
  <c r="AJ16" i="3"/>
  <c r="AL12" i="3"/>
  <c r="AJ10" i="3"/>
  <c r="AN10" i="3"/>
  <c r="AL19" i="3"/>
  <c r="AJ19" i="3"/>
  <c r="AL17" i="3"/>
  <c r="AN17" i="3"/>
  <c r="AN15" i="3"/>
  <c r="AL11" i="3"/>
  <c r="AN7" i="3"/>
  <c r="AO6" i="3" s="1" a="1"/>
  <c r="AL20" i="3"/>
  <c r="AL12" i="5"/>
  <c r="AJ12" i="5"/>
  <c r="AL20" i="5"/>
  <c r="AJ20" i="5"/>
  <c r="AJ18" i="3"/>
  <c r="AJ14" i="3"/>
  <c r="AL11" i="5"/>
  <c r="AM6" i="5" s="1" a="1"/>
  <c r="AN18" i="3"/>
  <c r="AG14" i="11"/>
  <c r="AG6" i="11"/>
  <c r="AG7" i="11"/>
  <c r="AG8" i="11"/>
  <c r="AG9" i="11"/>
  <c r="AG10" i="11"/>
  <c r="AG11" i="11"/>
  <c r="AG12" i="11"/>
  <c r="AG13" i="11"/>
  <c r="AN15" i="5"/>
  <c r="AN11" i="5"/>
  <c r="AJ11" i="3"/>
  <c r="AN9" i="3"/>
  <c r="AA18" i="24"/>
  <c r="AA20" i="24"/>
  <c r="AA23" i="24"/>
  <c r="AA25" i="24"/>
  <c r="AA27" i="24"/>
  <c r="AA29" i="24"/>
  <c r="AA31" i="24"/>
  <c r="AA33" i="24"/>
  <c r="AA35" i="24"/>
  <c r="AA37" i="24"/>
  <c r="AA39" i="24"/>
  <c r="AA41" i="24"/>
  <c r="AA43" i="24"/>
  <c r="AA45" i="24"/>
  <c r="AA47" i="24"/>
  <c r="AA49" i="24"/>
  <c r="AA21" i="24"/>
  <c r="AA15" i="24"/>
  <c r="AA13" i="24"/>
  <c r="AA11" i="24"/>
  <c r="AA9" i="24"/>
  <c r="AN18" i="11"/>
  <c r="AG21" i="11"/>
  <c r="AG23" i="11"/>
  <c r="AG25" i="11"/>
  <c r="AG27" i="11"/>
  <c r="AG29" i="11"/>
  <c r="AG31" i="11"/>
  <c r="AG33" i="11"/>
  <c r="AG35" i="11"/>
  <c r="AG37" i="11"/>
  <c r="AG39" i="11"/>
  <c r="AG41" i="11"/>
  <c r="AG43" i="11"/>
  <c r="AG45" i="11"/>
  <c r="AG47" i="11"/>
  <c r="AG49" i="11"/>
  <c r="AG19" i="11"/>
  <c r="AG17" i="11"/>
  <c r="AG15" i="11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50" i="6"/>
  <c r="AF12" i="10"/>
  <c r="AF13" i="10"/>
  <c r="AF14" i="10"/>
  <c r="AF15" i="10"/>
  <c r="AF16" i="10"/>
  <c r="AF17" i="10"/>
  <c r="AF6" i="10"/>
  <c r="AF7" i="10"/>
  <c r="AF8" i="10"/>
  <c r="AF9" i="10"/>
  <c r="AF10" i="10"/>
  <c r="AF11" i="10"/>
  <c r="AL11" i="10" s="1"/>
  <c r="AT12" i="11"/>
  <c r="AT10" i="11"/>
  <c r="AT8" i="11"/>
  <c r="AT6" i="16"/>
  <c r="AN6" i="9"/>
  <c r="AT23" i="23"/>
  <c r="AT21" i="23"/>
  <c r="AT18" i="23"/>
  <c r="AT15" i="23"/>
  <c r="AT13" i="23"/>
  <c r="AT10" i="23"/>
  <c r="AT8" i="23"/>
  <c r="AT6" i="23"/>
  <c r="AT50" i="25"/>
  <c r="AT48" i="25"/>
  <c r="AT46" i="25"/>
  <c r="AT44" i="25"/>
  <c r="AT42" i="25"/>
  <c r="AT40" i="25"/>
  <c r="AT38" i="25"/>
  <c r="AT36" i="25"/>
  <c r="AT34" i="25"/>
  <c r="AT32" i="25"/>
  <c r="AT30" i="25"/>
  <c r="AT28" i="25"/>
  <c r="AT26" i="25"/>
  <c r="AT24" i="25"/>
  <c r="AT22" i="25"/>
  <c r="AT20" i="25"/>
  <c r="AT18" i="25"/>
  <c r="AT16" i="25"/>
  <c r="AT14" i="25"/>
  <c r="AT12" i="25"/>
  <c r="AT10" i="25"/>
  <c r="AT8" i="25"/>
  <c r="AH46" i="24"/>
  <c r="AH50" i="24"/>
  <c r="AH48" i="12"/>
  <c r="AH44" i="12"/>
  <c r="AH36" i="12"/>
  <c r="AH20" i="12"/>
  <c r="AH17" i="12"/>
  <c r="AN17" i="12" s="1"/>
  <c r="AH13" i="12"/>
  <c r="AN13" i="12" s="1"/>
  <c r="AH24" i="12"/>
  <c r="AH40" i="12"/>
  <c r="AH28" i="12"/>
  <c r="AH9" i="12"/>
  <c r="AN9" i="12" s="1"/>
  <c r="AH12" i="11"/>
  <c r="AL12" i="11" s="1"/>
  <c r="AH8" i="11"/>
  <c r="AN8" i="11" s="1"/>
  <c r="AH30" i="25"/>
  <c r="AH46" i="25"/>
  <c r="AH25" i="24"/>
  <c r="AH43" i="9"/>
  <c r="AH27" i="9"/>
  <c r="AH30" i="24"/>
  <c r="AH14" i="24"/>
  <c r="AJ14" i="24" s="1"/>
  <c r="AH35" i="24"/>
  <c r="AH20" i="24"/>
  <c r="AH41" i="24"/>
  <c r="AL14" i="24"/>
  <c r="AH17" i="24"/>
  <c r="AH21" i="24"/>
  <c r="AH26" i="24"/>
  <c r="AH31" i="24"/>
  <c r="AH37" i="24"/>
  <c r="AH42" i="24"/>
  <c r="AH47" i="24"/>
  <c r="AH6" i="24"/>
  <c r="AH18" i="24"/>
  <c r="AH22" i="24"/>
  <c r="AH27" i="24"/>
  <c r="AH33" i="24"/>
  <c r="AH38" i="24"/>
  <c r="AH43" i="24"/>
  <c r="AH49" i="24"/>
  <c r="AH16" i="24"/>
  <c r="AH10" i="24"/>
  <c r="AN10" i="24" s="1"/>
  <c r="AH19" i="24"/>
  <c r="AH23" i="24"/>
  <c r="AH29" i="24"/>
  <c r="AH34" i="24"/>
  <c r="AH39" i="24"/>
  <c r="AH45" i="24"/>
  <c r="AH7" i="24"/>
  <c r="AL7" i="24" s="1"/>
  <c r="AH8" i="24"/>
  <c r="AN8" i="24" s="1"/>
  <c r="AH9" i="24"/>
  <c r="AN9" i="24" s="1"/>
  <c r="AG7" i="16"/>
  <c r="AG9" i="16"/>
  <c r="AG11" i="16"/>
  <c r="AG13" i="16"/>
  <c r="AG15" i="16"/>
  <c r="AG17" i="16"/>
  <c r="AG19" i="16"/>
  <c r="AG21" i="16"/>
  <c r="AG23" i="16"/>
  <c r="AG27" i="16"/>
  <c r="AG31" i="16"/>
  <c r="AG35" i="16"/>
  <c r="AG49" i="16"/>
  <c r="AG45" i="16"/>
  <c r="AG41" i="16"/>
  <c r="AG37" i="16"/>
  <c r="AG28" i="16"/>
  <c r="AG32" i="16"/>
  <c r="AG36" i="16"/>
  <c r="AG50" i="16"/>
  <c r="AG38" i="16"/>
  <c r="AG26" i="16"/>
  <c r="AG30" i="16"/>
  <c r="AG34" i="16"/>
  <c r="AG48" i="16"/>
  <c r="AG44" i="16"/>
  <c r="AG40" i="16"/>
  <c r="AG42" i="16"/>
  <c r="AG6" i="16"/>
  <c r="AG8" i="16"/>
  <c r="AG10" i="16"/>
  <c r="AG12" i="16"/>
  <c r="AG14" i="16"/>
  <c r="AG16" i="16"/>
  <c r="AG18" i="16"/>
  <c r="AG20" i="16"/>
  <c r="AG22" i="16"/>
  <c r="AG25" i="16"/>
  <c r="AG29" i="16"/>
  <c r="AG33" i="16"/>
  <c r="AG47" i="16"/>
  <c r="AG43" i="16"/>
  <c r="AG39" i="16"/>
  <c r="AG24" i="16"/>
  <c r="AG46" i="16"/>
  <c r="AT35" i="16"/>
  <c r="AT31" i="16"/>
  <c r="AT28" i="16"/>
  <c r="AT24" i="16"/>
  <c r="AT20" i="16"/>
  <c r="AT16" i="16"/>
  <c r="AT12" i="16"/>
  <c r="AT8" i="16"/>
  <c r="AT34" i="16"/>
  <c r="AT27" i="16"/>
  <c r="AT23" i="16"/>
  <c r="AT19" i="16"/>
  <c r="AT15" i="16"/>
  <c r="AT11" i="16"/>
  <c r="AT50" i="23"/>
  <c r="AT49" i="23"/>
  <c r="AT48" i="23"/>
  <c r="AT47" i="23"/>
  <c r="AT46" i="23"/>
  <c r="AT45" i="23"/>
  <c r="AT44" i="23"/>
  <c r="AT43" i="23"/>
  <c r="AT42" i="23"/>
  <c r="AT41" i="23"/>
  <c r="AT40" i="23"/>
  <c r="AT39" i="23"/>
  <c r="AT38" i="23"/>
  <c r="AT37" i="23"/>
  <c r="AT36" i="23"/>
  <c r="AT35" i="23"/>
  <c r="AT34" i="23"/>
  <c r="AT33" i="23"/>
  <c r="AT29" i="23"/>
  <c r="AT25" i="23"/>
  <c r="AT24" i="23"/>
  <c r="AT20" i="23"/>
  <c r="AT16" i="23"/>
  <c r="AH10" i="9"/>
  <c r="AN10" i="9" s="1"/>
  <c r="AH31" i="9"/>
  <c r="AH47" i="9"/>
  <c r="AH18" i="9"/>
  <c r="AN18" i="9" s="1"/>
  <c r="AH35" i="9"/>
  <c r="AH14" i="9"/>
  <c r="AN14" i="9" s="1"/>
  <c r="AH21" i="9"/>
  <c r="AJ21" i="9" s="1"/>
  <c r="AH23" i="9"/>
  <c r="AH39" i="9"/>
  <c r="AH20" i="11"/>
  <c r="AL20" i="11" s="1"/>
  <c r="AT50" i="12"/>
  <c r="AT49" i="12"/>
  <c r="AT48" i="12"/>
  <c r="AT47" i="12"/>
  <c r="AT46" i="12"/>
  <c r="AT45" i="12"/>
  <c r="AT44" i="12"/>
  <c r="AT43" i="12"/>
  <c r="AT42" i="12"/>
  <c r="AT41" i="12"/>
  <c r="AT40" i="12"/>
  <c r="AT39" i="12"/>
  <c r="AT38" i="12"/>
  <c r="AT37" i="12"/>
  <c r="AT36" i="12"/>
  <c r="AT35" i="12"/>
  <c r="AT34" i="12"/>
  <c r="AT33" i="12"/>
  <c r="AT32" i="12"/>
  <c r="AT31" i="12"/>
  <c r="AT30" i="12"/>
  <c r="AT29" i="12"/>
  <c r="AT28" i="12"/>
  <c r="AT27" i="12"/>
  <c r="AT26" i="12"/>
  <c r="AT25" i="12"/>
  <c r="AT24" i="12"/>
  <c r="AT23" i="12"/>
  <c r="AT22" i="12"/>
  <c r="AT21" i="12"/>
  <c r="AT17" i="12"/>
  <c r="AT13" i="12"/>
  <c r="AT9" i="12"/>
  <c r="AT8" i="12"/>
  <c r="AT19" i="12"/>
  <c r="AT15" i="12"/>
  <c r="AT11" i="12"/>
  <c r="AT7" i="12"/>
  <c r="AT20" i="12"/>
  <c r="AT16" i="12"/>
  <c r="AT12" i="12"/>
  <c r="AT18" i="12"/>
  <c r="AT14" i="12"/>
  <c r="AT10" i="12"/>
  <c r="AH40" i="23"/>
  <c r="AH24" i="23"/>
  <c r="AH12" i="23"/>
  <c r="AH37" i="23"/>
  <c r="AH21" i="23"/>
  <c r="AN21" i="23" s="1"/>
  <c r="AH11" i="23"/>
  <c r="AL11" i="23" s="1"/>
  <c r="AH48" i="23"/>
  <c r="AH32" i="23"/>
  <c r="AH45" i="23"/>
  <c r="AH29" i="23"/>
  <c r="AL17" i="12"/>
  <c r="AH8" i="12"/>
  <c r="AH12" i="12"/>
  <c r="AH16" i="12"/>
  <c r="AH47" i="12"/>
  <c r="AH43" i="12"/>
  <c r="AH39" i="12"/>
  <c r="AH35" i="12"/>
  <c r="AH31" i="12"/>
  <c r="AH27" i="12"/>
  <c r="AH23" i="12"/>
  <c r="AH19" i="12"/>
  <c r="AH7" i="12"/>
  <c r="AH11" i="12"/>
  <c r="AH15" i="12"/>
  <c r="AH50" i="12"/>
  <c r="AH46" i="12"/>
  <c r="AH42" i="12"/>
  <c r="AH38" i="12"/>
  <c r="AH34" i="12"/>
  <c r="AH30" i="12"/>
  <c r="AH26" i="12"/>
  <c r="AH22" i="12"/>
  <c r="AH6" i="12"/>
  <c r="AH10" i="12"/>
  <c r="AH14" i="12"/>
  <c r="AH18" i="12"/>
  <c r="AH49" i="12"/>
  <c r="AH45" i="12"/>
  <c r="AH41" i="12"/>
  <c r="AH37" i="12"/>
  <c r="AH33" i="12"/>
  <c r="AH29" i="12"/>
  <c r="AH25" i="12"/>
  <c r="AH21" i="12"/>
  <c r="AJ13" i="12"/>
  <c r="AH7" i="11"/>
  <c r="AH11" i="11"/>
  <c r="AH15" i="11"/>
  <c r="AH19" i="11"/>
  <c r="AH47" i="11"/>
  <c r="AH43" i="11"/>
  <c r="AH39" i="11"/>
  <c r="AH35" i="11"/>
  <c r="AH31" i="11"/>
  <c r="AH27" i="11"/>
  <c r="AH23" i="11"/>
  <c r="AH14" i="11"/>
  <c r="AH6" i="11"/>
  <c r="AH10" i="11"/>
  <c r="AH16" i="11"/>
  <c r="AH50" i="11"/>
  <c r="AH46" i="11"/>
  <c r="AH42" i="11"/>
  <c r="AH38" i="11"/>
  <c r="AH34" i="11"/>
  <c r="AH30" i="11"/>
  <c r="AH26" i="11"/>
  <c r="AH22" i="11"/>
  <c r="AH9" i="11"/>
  <c r="AH13" i="11"/>
  <c r="AH17" i="11"/>
  <c r="AH49" i="11"/>
  <c r="AH45" i="11"/>
  <c r="AH41" i="11"/>
  <c r="AH37" i="11"/>
  <c r="AH33" i="11"/>
  <c r="AH29" i="11"/>
  <c r="AH25" i="11"/>
  <c r="AH21" i="11"/>
  <c r="AJ20" i="11"/>
  <c r="AJ18" i="11"/>
  <c r="AL18" i="11"/>
  <c r="AH7" i="7"/>
  <c r="AH11" i="7"/>
  <c r="AH15" i="7"/>
  <c r="AH47" i="7"/>
  <c r="AH43" i="7"/>
  <c r="AH39" i="7"/>
  <c r="AH35" i="7"/>
  <c r="AH31" i="7"/>
  <c r="AH27" i="7"/>
  <c r="AH23" i="7"/>
  <c r="AH19" i="7"/>
  <c r="AH6" i="7"/>
  <c r="AH10" i="7"/>
  <c r="AH14" i="7"/>
  <c r="AH50" i="7"/>
  <c r="AH46" i="7"/>
  <c r="AH42" i="7"/>
  <c r="AH38" i="7"/>
  <c r="AH34" i="7"/>
  <c r="AH30" i="7"/>
  <c r="AH26" i="7"/>
  <c r="AH22" i="7"/>
  <c r="AH18" i="7"/>
  <c r="AH9" i="7"/>
  <c r="AH13" i="7"/>
  <c r="AH49" i="7"/>
  <c r="AH45" i="7"/>
  <c r="AH41" i="7"/>
  <c r="AH37" i="7"/>
  <c r="AH33" i="7"/>
  <c r="AH29" i="7"/>
  <c r="AH25" i="7"/>
  <c r="AH21" i="7"/>
  <c r="AH17" i="7"/>
  <c r="AJ17" i="7" s="1"/>
  <c r="AH8" i="7"/>
  <c r="AH12" i="7"/>
  <c r="AH48" i="7"/>
  <c r="AH44" i="7"/>
  <c r="AH40" i="7"/>
  <c r="AH36" i="7"/>
  <c r="AH32" i="7"/>
  <c r="AH28" i="7"/>
  <c r="AH24" i="7"/>
  <c r="AH20" i="7"/>
  <c r="AH16" i="7"/>
  <c r="AH9" i="6"/>
  <c r="AN9" i="6" s="1"/>
  <c r="AH11" i="6"/>
  <c r="AN11" i="6" s="1"/>
  <c r="AH19" i="6"/>
  <c r="AH48" i="6"/>
  <c r="AH40" i="6"/>
  <c r="AH32" i="6"/>
  <c r="AH24" i="6"/>
  <c r="AH10" i="6"/>
  <c r="AH18" i="6"/>
  <c r="AL18" i="6" s="1"/>
  <c r="AH45" i="6"/>
  <c r="AH37" i="6"/>
  <c r="AH29" i="6"/>
  <c r="AH21" i="6"/>
  <c r="AH7" i="6"/>
  <c r="AN7" i="6" s="1"/>
  <c r="AH15" i="6"/>
  <c r="AN15" i="6" s="1"/>
  <c r="AH44" i="6"/>
  <c r="AH36" i="6"/>
  <c r="AH28" i="6"/>
  <c r="AH20" i="6"/>
  <c r="AL20" i="6" s="1"/>
  <c r="AH6" i="6"/>
  <c r="AL6" i="6" s="1"/>
  <c r="AH14" i="6"/>
  <c r="AL14" i="6" s="1"/>
  <c r="AH49" i="6"/>
  <c r="AH41" i="6"/>
  <c r="AH33" i="6"/>
  <c r="AH25" i="6"/>
  <c r="AN20" i="6"/>
  <c r="AH22" i="6"/>
  <c r="AH26" i="6"/>
  <c r="AH30" i="6"/>
  <c r="AH34" i="6"/>
  <c r="AH38" i="6"/>
  <c r="AH42" i="6"/>
  <c r="AH46" i="6"/>
  <c r="AH50" i="6"/>
  <c r="AH16" i="6"/>
  <c r="AH12" i="6"/>
  <c r="AH8" i="6"/>
  <c r="AJ20" i="6"/>
  <c r="AN19" i="6"/>
  <c r="AH23" i="6"/>
  <c r="AH27" i="6"/>
  <c r="AH31" i="6"/>
  <c r="AH35" i="6"/>
  <c r="AH39" i="6"/>
  <c r="AH43" i="6"/>
  <c r="AH47" i="6"/>
  <c r="AH17" i="6"/>
  <c r="AH13" i="6"/>
  <c r="AH47" i="15"/>
  <c r="AH43" i="15"/>
  <c r="AH39" i="15"/>
  <c r="AH35" i="15"/>
  <c r="AH31" i="15"/>
  <c r="AH27" i="15"/>
  <c r="AH23" i="15"/>
  <c r="AH19" i="15"/>
  <c r="AH15" i="15"/>
  <c r="AH11" i="15"/>
  <c r="AH7" i="15"/>
  <c r="AH50" i="15"/>
  <c r="AH46" i="15"/>
  <c r="AH42" i="15"/>
  <c r="AH38" i="15"/>
  <c r="AH34" i="15"/>
  <c r="AH30" i="15"/>
  <c r="AH26" i="15"/>
  <c r="AH22" i="15"/>
  <c r="AH18" i="15"/>
  <c r="AH14" i="15"/>
  <c r="AH10" i="15"/>
  <c r="AH6" i="15"/>
  <c r="AH49" i="15"/>
  <c r="AH45" i="15"/>
  <c r="AH41" i="15"/>
  <c r="AH37" i="15"/>
  <c r="AH33" i="15"/>
  <c r="AH29" i="15"/>
  <c r="AH25" i="15"/>
  <c r="AH21" i="15"/>
  <c r="AH17" i="15"/>
  <c r="AH13" i="15"/>
  <c r="AH9" i="15"/>
  <c r="AH48" i="15"/>
  <c r="AH44" i="15"/>
  <c r="AH40" i="15"/>
  <c r="AH36" i="15"/>
  <c r="AH32" i="15"/>
  <c r="AH28" i="15"/>
  <c r="AH24" i="15"/>
  <c r="AH20" i="15"/>
  <c r="AH16" i="15"/>
  <c r="AH12" i="15"/>
  <c r="AH8" i="15"/>
  <c r="AH13" i="25"/>
  <c r="AN13" i="25" s="1"/>
  <c r="AH16" i="16"/>
  <c r="AJ16" i="16" s="1"/>
  <c r="AH44" i="16"/>
  <c r="AH15" i="10"/>
  <c r="AL15" i="10" s="1"/>
  <c r="AH27" i="10"/>
  <c r="AH43" i="10"/>
  <c r="AH6" i="10"/>
  <c r="AH10" i="10"/>
  <c r="AH14" i="10"/>
  <c r="AH50" i="10"/>
  <c r="AH46" i="10"/>
  <c r="AH42" i="10"/>
  <c r="AH38" i="10"/>
  <c r="AH34" i="10"/>
  <c r="AH30" i="10"/>
  <c r="AH26" i="10"/>
  <c r="AH22" i="10"/>
  <c r="AH18" i="10"/>
  <c r="AH9" i="10"/>
  <c r="AH13" i="10"/>
  <c r="AH17" i="10"/>
  <c r="AH49" i="10"/>
  <c r="AH45" i="10"/>
  <c r="AH41" i="10"/>
  <c r="AH37" i="10"/>
  <c r="AH33" i="10"/>
  <c r="AH29" i="10"/>
  <c r="AH25" i="10"/>
  <c r="AH21" i="10"/>
  <c r="AH8" i="10"/>
  <c r="AH12" i="10"/>
  <c r="AH16" i="10"/>
  <c r="AH48" i="10"/>
  <c r="AH44" i="10"/>
  <c r="AH40" i="10"/>
  <c r="AH36" i="10"/>
  <c r="AH32" i="10"/>
  <c r="AH28" i="10"/>
  <c r="AH24" i="10"/>
  <c r="AH20" i="10"/>
  <c r="AN11" i="10"/>
  <c r="AJ11" i="10"/>
  <c r="AH19" i="10"/>
  <c r="AH35" i="10"/>
  <c r="AH7" i="10"/>
  <c r="AH23" i="10"/>
  <c r="AH39" i="10"/>
  <c r="AH11" i="24"/>
  <c r="AN11" i="24" s="1"/>
  <c r="AH12" i="24"/>
  <c r="AN12" i="24" s="1"/>
  <c r="AH13" i="24"/>
  <c r="AL13" i="24" s="1"/>
  <c r="AH15" i="24"/>
  <c r="AJ15" i="24" s="1"/>
  <c r="AH24" i="24"/>
  <c r="AH28" i="24"/>
  <c r="AH32" i="24"/>
  <c r="AH36" i="24"/>
  <c r="AH40" i="24"/>
  <c r="AH44" i="24"/>
  <c r="AH48" i="24"/>
  <c r="AJ9" i="24"/>
  <c r="AN13" i="24"/>
  <c r="AN6" i="24"/>
  <c r="AH18" i="25"/>
  <c r="AH34" i="25"/>
  <c r="AH50" i="25"/>
  <c r="AH22" i="25"/>
  <c r="AH38" i="25"/>
  <c r="AH26" i="25"/>
  <c r="AH42" i="25"/>
  <c r="AH7" i="16"/>
  <c r="AH11" i="16"/>
  <c r="AH15" i="16"/>
  <c r="AH19" i="16"/>
  <c r="AH23" i="16"/>
  <c r="AH24" i="16"/>
  <c r="AH25" i="16"/>
  <c r="AH26" i="16"/>
  <c r="AH27" i="16"/>
  <c r="AH28" i="16"/>
  <c r="AH29" i="16"/>
  <c r="AH30" i="16"/>
  <c r="AH31" i="16"/>
  <c r="AH32" i="16"/>
  <c r="AH33" i="16"/>
  <c r="AH34" i="16"/>
  <c r="AH35" i="16"/>
  <c r="AH36" i="16"/>
  <c r="AH47" i="16"/>
  <c r="AH43" i="16"/>
  <c r="AH39" i="16"/>
  <c r="AH6" i="16"/>
  <c r="AH10" i="16"/>
  <c r="AH14" i="16"/>
  <c r="AH18" i="16"/>
  <c r="AH22" i="16"/>
  <c r="AH50" i="16"/>
  <c r="AH46" i="16"/>
  <c r="AH42" i="16"/>
  <c r="AH38" i="16"/>
  <c r="AH9" i="16"/>
  <c r="AH13" i="16"/>
  <c r="AH17" i="16"/>
  <c r="AH21" i="16"/>
  <c r="AH49" i="16"/>
  <c r="AH45" i="16"/>
  <c r="AH41" i="16"/>
  <c r="AH37" i="16"/>
  <c r="AH48" i="16"/>
  <c r="AH12" i="16"/>
  <c r="AH8" i="16"/>
  <c r="AH40" i="16"/>
  <c r="AH20" i="16"/>
  <c r="AH9" i="9"/>
  <c r="AH13" i="9"/>
  <c r="AH17" i="9"/>
  <c r="AH50" i="9"/>
  <c r="AH46" i="9"/>
  <c r="AH42" i="9"/>
  <c r="AH38" i="9"/>
  <c r="AH34" i="9"/>
  <c r="AH30" i="9"/>
  <c r="AH26" i="9"/>
  <c r="AH22" i="9"/>
  <c r="AH8" i="9"/>
  <c r="AH12" i="9"/>
  <c r="AH16" i="9"/>
  <c r="AH49" i="9"/>
  <c r="AH45" i="9"/>
  <c r="AH41" i="9"/>
  <c r="AH37" i="9"/>
  <c r="AH33" i="9"/>
  <c r="AH29" i="9"/>
  <c r="AH25" i="9"/>
  <c r="AH20" i="9"/>
  <c r="AH7" i="9"/>
  <c r="AH11" i="9"/>
  <c r="AH15" i="9"/>
  <c r="AH48" i="9"/>
  <c r="AH44" i="9"/>
  <c r="AH40" i="9"/>
  <c r="AH36" i="9"/>
  <c r="AH32" i="9"/>
  <c r="AH28" i="9"/>
  <c r="AH24" i="9"/>
  <c r="AH19" i="9"/>
  <c r="AL6" i="9"/>
  <c r="AJ6" i="9"/>
  <c r="AL18" i="9"/>
  <c r="AL21" i="9"/>
  <c r="AN21" i="9"/>
  <c r="AL10" i="9"/>
  <c r="AJ13" i="25"/>
  <c r="AH6" i="25"/>
  <c r="AH8" i="25"/>
  <c r="AH19" i="25"/>
  <c r="AH23" i="25"/>
  <c r="AH27" i="25"/>
  <c r="AH31" i="25"/>
  <c r="AH35" i="25"/>
  <c r="AH39" i="25"/>
  <c r="AH43" i="25"/>
  <c r="AH47" i="25"/>
  <c r="AH7" i="25"/>
  <c r="AH11" i="25"/>
  <c r="AH15" i="25"/>
  <c r="AH12" i="25"/>
  <c r="AH16" i="25"/>
  <c r="AH20" i="25"/>
  <c r="AH24" i="25"/>
  <c r="AH28" i="25"/>
  <c r="AH32" i="25"/>
  <c r="AH36" i="25"/>
  <c r="AH40" i="25"/>
  <c r="AH44" i="25"/>
  <c r="AH48" i="25"/>
  <c r="AH10" i="25"/>
  <c r="AH14" i="25"/>
  <c r="AH17" i="25"/>
  <c r="AH21" i="25"/>
  <c r="AH25" i="25"/>
  <c r="AH29" i="25"/>
  <c r="AH33" i="25"/>
  <c r="AH37" i="25"/>
  <c r="AH41" i="25"/>
  <c r="AH45" i="25"/>
  <c r="AH49" i="25"/>
  <c r="AH9" i="25"/>
  <c r="AH19" i="23"/>
  <c r="AH6" i="23"/>
  <c r="AH10" i="23"/>
  <c r="AH14" i="23"/>
  <c r="AH18" i="23"/>
  <c r="AH47" i="23"/>
  <c r="AH43" i="23"/>
  <c r="AH39" i="23"/>
  <c r="AH35" i="23"/>
  <c r="AH31" i="23"/>
  <c r="AH27" i="23"/>
  <c r="AH23" i="23"/>
  <c r="AH9" i="23"/>
  <c r="AH13" i="23"/>
  <c r="AH17" i="23"/>
  <c r="AH50" i="23"/>
  <c r="AH46" i="23"/>
  <c r="AH42" i="23"/>
  <c r="AH38" i="23"/>
  <c r="AH34" i="23"/>
  <c r="AH30" i="23"/>
  <c r="AH26" i="23"/>
  <c r="AH22" i="23"/>
  <c r="AH25" i="23"/>
  <c r="AH33" i="23"/>
  <c r="AH41" i="23"/>
  <c r="AH49" i="23"/>
  <c r="AH15" i="23"/>
  <c r="AH7" i="23"/>
  <c r="AH20" i="23"/>
  <c r="AH28" i="23"/>
  <c r="AH36" i="23"/>
  <c r="AH44" i="23"/>
  <c r="AH16" i="23"/>
  <c r="AH8" i="23"/>
  <c r="AN16" i="16" l="1"/>
  <c r="AM9" i="5"/>
  <c r="AM13" i="5"/>
  <c r="AM17" i="5"/>
  <c r="AM21" i="5"/>
  <c r="AM25" i="5"/>
  <c r="AM29" i="5"/>
  <c r="AM33" i="5"/>
  <c r="AM37" i="5"/>
  <c r="AM41" i="5"/>
  <c r="AM45" i="5"/>
  <c r="AM49" i="5"/>
  <c r="AM10" i="5"/>
  <c r="AM18" i="5"/>
  <c r="AM26" i="5"/>
  <c r="AM34" i="5"/>
  <c r="AM42" i="5"/>
  <c r="AM50" i="5"/>
  <c r="AM12" i="5"/>
  <c r="AM20" i="5"/>
  <c r="AM28" i="5"/>
  <c r="AM36" i="5"/>
  <c r="AM44" i="5"/>
  <c r="AM7" i="5"/>
  <c r="AM15" i="5"/>
  <c r="AM23" i="5"/>
  <c r="AM31" i="5"/>
  <c r="AM39" i="5"/>
  <c r="AM47" i="5"/>
  <c r="AM14" i="5"/>
  <c r="AM30" i="5"/>
  <c r="AM46" i="5"/>
  <c r="AM16" i="5"/>
  <c r="AM32" i="5"/>
  <c r="AM48" i="5"/>
  <c r="AM11" i="5"/>
  <c r="AM19" i="5"/>
  <c r="AM27" i="5"/>
  <c r="AM35" i="5"/>
  <c r="AM43" i="5"/>
  <c r="AM6" i="5"/>
  <c r="AM22" i="5"/>
  <c r="AM38" i="5"/>
  <c r="AM8" i="5"/>
  <c r="AM24" i="5"/>
  <c r="AM40" i="5"/>
  <c r="AO50" i="3"/>
  <c r="AO46" i="3"/>
  <c r="AO42" i="3"/>
  <c r="AO38" i="3"/>
  <c r="AO34" i="3"/>
  <c r="AO30" i="3"/>
  <c r="AO26" i="3"/>
  <c r="AO22" i="3"/>
  <c r="AO18" i="3"/>
  <c r="AO14" i="3"/>
  <c r="AO10" i="3"/>
  <c r="AO6" i="3"/>
  <c r="AO45" i="3"/>
  <c r="AO37" i="3"/>
  <c r="AO29" i="3"/>
  <c r="AO21" i="3"/>
  <c r="AO13" i="3"/>
  <c r="AO47" i="3"/>
  <c r="AO39" i="3"/>
  <c r="AO31" i="3"/>
  <c r="AO23" i="3"/>
  <c r="AO15" i="3"/>
  <c r="AO7" i="3"/>
  <c r="AO44" i="3"/>
  <c r="AO36" i="3"/>
  <c r="AO28" i="3"/>
  <c r="AO20" i="3"/>
  <c r="AO12" i="3"/>
  <c r="AO49" i="3"/>
  <c r="AO33" i="3"/>
  <c r="AO17" i="3"/>
  <c r="AO43" i="3"/>
  <c r="AO27" i="3"/>
  <c r="AO11" i="3"/>
  <c r="AO48" i="3"/>
  <c r="AO40" i="3"/>
  <c r="AO32" i="3"/>
  <c r="AO24" i="3"/>
  <c r="AO16" i="3"/>
  <c r="AO8" i="3"/>
  <c r="AO41" i="3"/>
  <c r="AO25" i="3"/>
  <c r="AO9" i="3"/>
  <c r="AO35" i="3"/>
  <c r="AO19" i="3"/>
  <c r="AM6" i="3" a="1"/>
  <c r="AK6" i="5" a="1"/>
  <c r="AO6" i="5" a="1"/>
  <c r="AK6" i="3" a="1"/>
  <c r="AJ8" i="11"/>
  <c r="AL8" i="11"/>
  <c r="AJ9" i="6"/>
  <c r="AJ21" i="23"/>
  <c r="AJ7" i="24"/>
  <c r="AL9" i="6"/>
  <c r="AL14" i="9"/>
  <c r="AJ14" i="9"/>
  <c r="AJ10" i="9"/>
  <c r="AN12" i="11"/>
  <c r="AJ12" i="11"/>
  <c r="AN15" i="24"/>
  <c r="AN20" i="11"/>
  <c r="AJ17" i="12"/>
  <c r="AL9" i="12"/>
  <c r="AJ9" i="12"/>
  <c r="AL13" i="12"/>
  <c r="AL13" i="25"/>
  <c r="AL11" i="24"/>
  <c r="AN14" i="24"/>
  <c r="AJ11" i="24"/>
  <c r="AN7" i="24"/>
  <c r="AL9" i="24"/>
  <c r="AL12" i="24"/>
  <c r="AL8" i="24"/>
  <c r="AJ12" i="24"/>
  <c r="AJ8" i="24"/>
  <c r="AJ13" i="24"/>
  <c r="AL21" i="24"/>
  <c r="AN21" i="24"/>
  <c r="AJ21" i="24"/>
  <c r="AJ10" i="24"/>
  <c r="AL10" i="24"/>
  <c r="AJ16" i="24"/>
  <c r="AN16" i="24"/>
  <c r="AL16" i="24"/>
  <c r="AJ6" i="24"/>
  <c r="AL6" i="24"/>
  <c r="AL16" i="16"/>
  <c r="AL21" i="23"/>
  <c r="AJ18" i="9"/>
  <c r="AJ12" i="23"/>
  <c r="AN12" i="23"/>
  <c r="AL12" i="23"/>
  <c r="AJ11" i="23"/>
  <c r="AN11" i="23"/>
  <c r="AJ15" i="12"/>
  <c r="AN15" i="12"/>
  <c r="AL15" i="12"/>
  <c r="AL12" i="12"/>
  <c r="AJ12" i="12"/>
  <c r="AN12" i="12"/>
  <c r="AN18" i="12"/>
  <c r="AJ18" i="12"/>
  <c r="AL18" i="12"/>
  <c r="AN14" i="12"/>
  <c r="AJ14" i="12"/>
  <c r="AL14" i="12"/>
  <c r="AJ11" i="12"/>
  <c r="AN11" i="12"/>
  <c r="AL11" i="12"/>
  <c r="AL8" i="12"/>
  <c r="AJ8" i="12"/>
  <c r="AN8" i="12"/>
  <c r="AN10" i="12"/>
  <c r="AJ10" i="12"/>
  <c r="AL10" i="12"/>
  <c r="AJ7" i="12"/>
  <c r="AN7" i="12"/>
  <c r="AL7" i="12"/>
  <c r="AL16" i="12"/>
  <c r="AJ16" i="12"/>
  <c r="AN16" i="12"/>
  <c r="AJ10" i="11"/>
  <c r="AL10" i="11"/>
  <c r="AN10" i="11"/>
  <c r="AL21" i="11"/>
  <c r="AJ21" i="11"/>
  <c r="AN21" i="11"/>
  <c r="AL17" i="11"/>
  <c r="AJ17" i="11"/>
  <c r="AN17" i="11"/>
  <c r="AN11" i="11"/>
  <c r="AJ11" i="11"/>
  <c r="AL11" i="11"/>
  <c r="AL13" i="11"/>
  <c r="AJ13" i="11"/>
  <c r="AN13" i="11"/>
  <c r="AJ6" i="11"/>
  <c r="AL6" i="11"/>
  <c r="AN6" i="11"/>
  <c r="AN7" i="11"/>
  <c r="AJ7" i="11"/>
  <c r="AL7" i="11"/>
  <c r="AL9" i="11"/>
  <c r="AJ9" i="11"/>
  <c r="AN9" i="11"/>
  <c r="AJ14" i="11"/>
  <c r="AL14" i="11"/>
  <c r="AN14" i="11"/>
  <c r="AN19" i="11"/>
  <c r="AJ19" i="11"/>
  <c r="AL19" i="11"/>
  <c r="AJ16" i="11"/>
  <c r="AN16" i="11"/>
  <c r="AL16" i="11"/>
  <c r="AN15" i="11"/>
  <c r="AJ15" i="11"/>
  <c r="AL15" i="11"/>
  <c r="AJ15" i="10"/>
  <c r="AL17" i="7"/>
  <c r="AL12" i="7"/>
  <c r="AJ12" i="7"/>
  <c r="AN12" i="7"/>
  <c r="AN9" i="7"/>
  <c r="AL9" i="7"/>
  <c r="AJ9" i="7"/>
  <c r="AJ6" i="7"/>
  <c r="AN6" i="7"/>
  <c r="AL6" i="7"/>
  <c r="AL16" i="7"/>
  <c r="AJ16" i="7"/>
  <c r="AN16" i="7"/>
  <c r="AN17" i="7"/>
  <c r="AL8" i="7"/>
  <c r="AJ8" i="7"/>
  <c r="AN8" i="7"/>
  <c r="AN15" i="7"/>
  <c r="AJ15" i="7"/>
  <c r="AL15" i="7"/>
  <c r="AJ14" i="7"/>
  <c r="AN14" i="7"/>
  <c r="AL14" i="7"/>
  <c r="AN11" i="7"/>
  <c r="AJ11" i="7"/>
  <c r="AL11" i="7"/>
  <c r="AN13" i="7"/>
  <c r="AL13" i="7"/>
  <c r="AJ13" i="7"/>
  <c r="AJ10" i="7"/>
  <c r="AN10" i="7"/>
  <c r="AL10" i="7"/>
  <c r="AN7" i="7"/>
  <c r="AJ7" i="7"/>
  <c r="AL7" i="7"/>
  <c r="AJ10" i="6"/>
  <c r="AN10" i="6"/>
  <c r="AL10" i="6"/>
  <c r="AJ15" i="6"/>
  <c r="AL15" i="6"/>
  <c r="AJ19" i="6"/>
  <c r="AL19" i="6"/>
  <c r="AJ7" i="6"/>
  <c r="AL7" i="6"/>
  <c r="AJ11" i="6"/>
  <c r="AL11" i="6"/>
  <c r="AJ6" i="6"/>
  <c r="AN6" i="6"/>
  <c r="AJ14" i="6"/>
  <c r="AN14" i="6"/>
  <c r="AJ18" i="6"/>
  <c r="AN18" i="6"/>
  <c r="AJ13" i="6"/>
  <c r="AN13" i="6"/>
  <c r="AL13" i="6"/>
  <c r="AL16" i="6"/>
  <c r="AJ16" i="6"/>
  <c r="AN16" i="6"/>
  <c r="AJ17" i="6"/>
  <c r="AN17" i="6"/>
  <c r="AL17" i="6"/>
  <c r="AL12" i="6"/>
  <c r="AJ12" i="6"/>
  <c r="AN12" i="6"/>
  <c r="AL8" i="6"/>
  <c r="AJ8" i="6"/>
  <c r="AN8" i="6"/>
  <c r="AJ12" i="15"/>
  <c r="AL12" i="15"/>
  <c r="AN12" i="15"/>
  <c r="AJ18" i="15"/>
  <c r="AL18" i="15"/>
  <c r="AN18" i="15"/>
  <c r="AL19" i="15"/>
  <c r="AJ19" i="15"/>
  <c r="AN19" i="15"/>
  <c r="AJ16" i="15"/>
  <c r="AL16" i="15"/>
  <c r="AN16" i="15"/>
  <c r="AJ6" i="15"/>
  <c r="AL6" i="15"/>
  <c r="AN6" i="15"/>
  <c r="AL7" i="15"/>
  <c r="AJ7" i="15"/>
  <c r="AN7" i="15"/>
  <c r="AJ20" i="15"/>
  <c r="AL20" i="15"/>
  <c r="AN20" i="15"/>
  <c r="AN9" i="15"/>
  <c r="AJ9" i="15"/>
  <c r="AL9" i="15"/>
  <c r="AL11" i="15"/>
  <c r="AJ11" i="15"/>
  <c r="AN11" i="15"/>
  <c r="AN17" i="15"/>
  <c r="AJ17" i="15"/>
  <c r="AL17" i="15"/>
  <c r="AJ10" i="15"/>
  <c r="AL10" i="15"/>
  <c r="AN10" i="15"/>
  <c r="AJ8" i="15"/>
  <c r="AL8" i="15"/>
  <c r="AN8" i="15"/>
  <c r="AN13" i="15"/>
  <c r="AJ13" i="15"/>
  <c r="AL13" i="15"/>
  <c r="AJ14" i="15"/>
  <c r="AL14" i="15"/>
  <c r="AN14" i="15"/>
  <c r="AL15" i="15"/>
  <c r="AJ15" i="15"/>
  <c r="AN15" i="15"/>
  <c r="AN15" i="10"/>
  <c r="AL7" i="10"/>
  <c r="AN7" i="10"/>
  <c r="AJ7" i="10"/>
  <c r="AN17" i="10"/>
  <c r="AJ17" i="10"/>
  <c r="AL17" i="10"/>
  <c r="AL14" i="10"/>
  <c r="AJ14" i="10"/>
  <c r="AN14" i="10"/>
  <c r="AN20" i="10"/>
  <c r="AJ20" i="10"/>
  <c r="AL20" i="10"/>
  <c r="AN16" i="10"/>
  <c r="AJ16" i="10"/>
  <c r="AL16" i="10"/>
  <c r="AN13" i="10"/>
  <c r="AJ13" i="10"/>
  <c r="AL13" i="10"/>
  <c r="AL10" i="10"/>
  <c r="AJ10" i="10"/>
  <c r="AN10" i="10"/>
  <c r="AN21" i="10"/>
  <c r="AJ21" i="10"/>
  <c r="AL21" i="10"/>
  <c r="AL19" i="10"/>
  <c r="AJ19" i="10"/>
  <c r="AN19" i="10"/>
  <c r="AN12" i="10"/>
  <c r="AJ12" i="10"/>
  <c r="AL12" i="10"/>
  <c r="AN9" i="10"/>
  <c r="AL9" i="10"/>
  <c r="AJ9" i="10"/>
  <c r="AL6" i="10"/>
  <c r="AJ6" i="10"/>
  <c r="AN6" i="10"/>
  <c r="AN8" i="10"/>
  <c r="AJ8" i="10"/>
  <c r="AL8" i="10"/>
  <c r="AL18" i="10"/>
  <c r="AJ18" i="10"/>
  <c r="AN18" i="10"/>
  <c r="AL15" i="24"/>
  <c r="AN8" i="16"/>
  <c r="AJ8" i="16"/>
  <c r="AL8" i="16"/>
  <c r="AN12" i="16"/>
  <c r="AJ12" i="16"/>
  <c r="AL12" i="16"/>
  <c r="AL13" i="16"/>
  <c r="AN13" i="16"/>
  <c r="AJ13" i="16"/>
  <c r="AJ14" i="16"/>
  <c r="AL14" i="16"/>
  <c r="AN14" i="16"/>
  <c r="AL19" i="16"/>
  <c r="AJ19" i="16"/>
  <c r="AN19" i="16"/>
  <c r="AL9" i="16"/>
  <c r="AN9" i="16"/>
  <c r="AJ9" i="16"/>
  <c r="AJ10" i="16"/>
  <c r="AL10" i="16"/>
  <c r="AN10" i="16"/>
  <c r="AL15" i="16"/>
  <c r="AJ15" i="16"/>
  <c r="AN15" i="16"/>
  <c r="AN20" i="16"/>
  <c r="AJ20" i="16"/>
  <c r="AL20" i="16"/>
  <c r="AL21" i="16"/>
  <c r="AN21" i="16"/>
  <c r="AJ21" i="16"/>
  <c r="AJ22" i="16"/>
  <c r="AL22" i="16"/>
  <c r="AN22" i="16"/>
  <c r="AJ6" i="16"/>
  <c r="AL6" i="16"/>
  <c r="AN6" i="16"/>
  <c r="AL11" i="16"/>
  <c r="AN11" i="16"/>
  <c r="AJ11" i="16"/>
  <c r="AL17" i="16"/>
  <c r="AN17" i="16"/>
  <c r="AJ17" i="16"/>
  <c r="AJ18" i="16"/>
  <c r="AL18" i="16"/>
  <c r="AN18" i="16"/>
  <c r="AL7" i="16"/>
  <c r="AJ7" i="16"/>
  <c r="AN7" i="16"/>
  <c r="AJ7" i="9"/>
  <c r="AN7" i="9"/>
  <c r="AL7" i="9"/>
  <c r="AJ17" i="9"/>
  <c r="AL17" i="9"/>
  <c r="AN17" i="9"/>
  <c r="AN20" i="9"/>
  <c r="AJ20" i="9"/>
  <c r="AL20" i="9"/>
  <c r="AN16" i="9"/>
  <c r="AJ16" i="9"/>
  <c r="AL16" i="9"/>
  <c r="AJ13" i="9"/>
  <c r="AL13" i="9"/>
  <c r="AN13" i="9"/>
  <c r="AJ19" i="9"/>
  <c r="AN19" i="9"/>
  <c r="AL19" i="9"/>
  <c r="AJ15" i="9"/>
  <c r="AN15" i="9"/>
  <c r="AL15" i="9"/>
  <c r="AN12" i="9"/>
  <c r="AJ12" i="9"/>
  <c r="AL12" i="9"/>
  <c r="AJ9" i="9"/>
  <c r="AL9" i="9"/>
  <c r="AN9" i="9"/>
  <c r="AJ11" i="9"/>
  <c r="AN11" i="9"/>
  <c r="AL11" i="9"/>
  <c r="AN8" i="9"/>
  <c r="AJ8" i="9"/>
  <c r="AL8" i="9"/>
  <c r="AJ9" i="25"/>
  <c r="AL9" i="25"/>
  <c r="AN9" i="25"/>
  <c r="AL21" i="25"/>
  <c r="AJ21" i="25"/>
  <c r="AN21" i="25"/>
  <c r="AL12" i="25"/>
  <c r="AJ12" i="25"/>
  <c r="AN12" i="25"/>
  <c r="AL8" i="25"/>
  <c r="AJ8" i="25"/>
  <c r="AN8" i="25"/>
  <c r="AN14" i="25"/>
  <c r="AJ14" i="25"/>
  <c r="AL14" i="25"/>
  <c r="AN15" i="25"/>
  <c r="AL15" i="25"/>
  <c r="AJ15" i="25"/>
  <c r="AN6" i="25"/>
  <c r="AJ6" i="25"/>
  <c r="AL6" i="25"/>
  <c r="AN10" i="25"/>
  <c r="AJ10" i="25"/>
  <c r="AL10" i="25"/>
  <c r="AL11" i="25"/>
  <c r="AN11" i="25"/>
  <c r="AJ11" i="25"/>
  <c r="AL16" i="25"/>
  <c r="AJ16" i="25"/>
  <c r="AN16" i="25"/>
  <c r="AN7" i="25"/>
  <c r="AJ7" i="25"/>
  <c r="AL7" i="25"/>
  <c r="AJ13" i="23"/>
  <c r="AN13" i="23"/>
  <c r="AL13" i="23"/>
  <c r="AL6" i="23"/>
  <c r="AN6" i="23"/>
  <c r="AJ6" i="23"/>
  <c r="AJ8" i="23"/>
  <c r="AL8" i="23"/>
  <c r="AN8" i="23"/>
  <c r="AJ9" i="23"/>
  <c r="AN9" i="23"/>
  <c r="AL9" i="23"/>
  <c r="AL18" i="23"/>
  <c r="AJ18" i="23"/>
  <c r="AN18" i="23"/>
  <c r="AJ19" i="23"/>
  <c r="AL19" i="23"/>
  <c r="AN19" i="23"/>
  <c r="AJ15" i="23"/>
  <c r="AN15" i="23"/>
  <c r="AL15" i="23"/>
  <c r="AL16" i="23"/>
  <c r="AJ16" i="23"/>
  <c r="AN16" i="23"/>
  <c r="AL14" i="23"/>
  <c r="AJ14" i="23"/>
  <c r="AN14" i="23"/>
  <c r="AJ20" i="23"/>
  <c r="AN20" i="23"/>
  <c r="AL20" i="23"/>
  <c r="AJ7" i="23"/>
  <c r="AL7" i="23"/>
  <c r="AN7" i="23"/>
  <c r="AL22" i="23"/>
  <c r="AN22" i="23"/>
  <c r="AJ22" i="23"/>
  <c r="AJ17" i="23"/>
  <c r="AN17" i="23"/>
  <c r="AL17" i="23"/>
  <c r="AL10" i="23"/>
  <c r="AJ10" i="23"/>
  <c r="AN10" i="23"/>
  <c r="AK48" i="3" l="1"/>
  <c r="AK44" i="3"/>
  <c r="AK40" i="3"/>
  <c r="AK36" i="3"/>
  <c r="AK32" i="3"/>
  <c r="AK28" i="3"/>
  <c r="AK24" i="3"/>
  <c r="AK20" i="3"/>
  <c r="AK16" i="3"/>
  <c r="AK12" i="3"/>
  <c r="AK8" i="3"/>
  <c r="AK50" i="3"/>
  <c r="AK45" i="3"/>
  <c r="AK39" i="3"/>
  <c r="AK33" i="3"/>
  <c r="AK27" i="3"/>
  <c r="AK19" i="3"/>
  <c r="AK11" i="3"/>
  <c r="AK43" i="3"/>
  <c r="AK29" i="3"/>
  <c r="AK21" i="3"/>
  <c r="AK13" i="3"/>
  <c r="AK46" i="3"/>
  <c r="AK38" i="3"/>
  <c r="AK30" i="3"/>
  <c r="AK22" i="3"/>
  <c r="AK14" i="3"/>
  <c r="AK6" i="3"/>
  <c r="AK41" i="3"/>
  <c r="AK31" i="3"/>
  <c r="AK15" i="3"/>
  <c r="AK37" i="3"/>
  <c r="AK17" i="3"/>
  <c r="AK49" i="3"/>
  <c r="AK42" i="3"/>
  <c r="AK34" i="3"/>
  <c r="AK26" i="3"/>
  <c r="AK18" i="3"/>
  <c r="AK10" i="3"/>
  <c r="AK47" i="3"/>
  <c r="AK35" i="3"/>
  <c r="AK23" i="3"/>
  <c r="AK7" i="3"/>
  <c r="AK25" i="3"/>
  <c r="AK9" i="3"/>
  <c r="AK7" i="5"/>
  <c r="AK11" i="5"/>
  <c r="AK15" i="5"/>
  <c r="AK19" i="5"/>
  <c r="AK23" i="5"/>
  <c r="AK27" i="5"/>
  <c r="AK31" i="5"/>
  <c r="AK35" i="5"/>
  <c r="AK39" i="5"/>
  <c r="AK43" i="5"/>
  <c r="AK47" i="5"/>
  <c r="AK8" i="5"/>
  <c r="AK16" i="5"/>
  <c r="AK24" i="5"/>
  <c r="AK32" i="5"/>
  <c r="AK40" i="5"/>
  <c r="AK48" i="5"/>
  <c r="AK10" i="5"/>
  <c r="AK18" i="5"/>
  <c r="AK26" i="5"/>
  <c r="AK34" i="5"/>
  <c r="AK42" i="5"/>
  <c r="AK50" i="5"/>
  <c r="AK9" i="5"/>
  <c r="AK17" i="5"/>
  <c r="AK25" i="5"/>
  <c r="AK33" i="5"/>
  <c r="AK41" i="5"/>
  <c r="AK49" i="5"/>
  <c r="AK20" i="5"/>
  <c r="AK36" i="5"/>
  <c r="AK6" i="5"/>
  <c r="AK22" i="5"/>
  <c r="AK38" i="5"/>
  <c r="AK13" i="5"/>
  <c r="AK21" i="5"/>
  <c r="AK29" i="5"/>
  <c r="AK37" i="5"/>
  <c r="AK45" i="5"/>
  <c r="AK12" i="5"/>
  <c r="AK28" i="5"/>
  <c r="AK44" i="5"/>
  <c r="AK14" i="5"/>
  <c r="AK30" i="5"/>
  <c r="AK46" i="5"/>
  <c r="AO6" i="5"/>
  <c r="AO10" i="5"/>
  <c r="AO14" i="5"/>
  <c r="AO18" i="5"/>
  <c r="AO22" i="5"/>
  <c r="AO26" i="5"/>
  <c r="AO30" i="5"/>
  <c r="AO34" i="5"/>
  <c r="AO38" i="5"/>
  <c r="AO42" i="5"/>
  <c r="AO46" i="5"/>
  <c r="AO50" i="5"/>
  <c r="AO9" i="5"/>
  <c r="AO13" i="5"/>
  <c r="AO17" i="5"/>
  <c r="AO21" i="5"/>
  <c r="AO25" i="5"/>
  <c r="AO29" i="5"/>
  <c r="AO33" i="5"/>
  <c r="AO39" i="5"/>
  <c r="AO47" i="5"/>
  <c r="AO41" i="5"/>
  <c r="AO49" i="5"/>
  <c r="AO12" i="5"/>
  <c r="AO20" i="5"/>
  <c r="AO28" i="5"/>
  <c r="AO36" i="5"/>
  <c r="AO44" i="5"/>
  <c r="AO7" i="5"/>
  <c r="AO15" i="5"/>
  <c r="AO23" i="5"/>
  <c r="AO31" i="5"/>
  <c r="AO43" i="5"/>
  <c r="AO45" i="5"/>
  <c r="AO8" i="5"/>
  <c r="AO16" i="5"/>
  <c r="AO24" i="5"/>
  <c r="AO32" i="5"/>
  <c r="AO40" i="5"/>
  <c r="AO48" i="5"/>
  <c r="AO11" i="5"/>
  <c r="AO19" i="5"/>
  <c r="AO27" i="5"/>
  <c r="AO35" i="5"/>
  <c r="AO37" i="5"/>
  <c r="AM49" i="3"/>
  <c r="AM14" i="3"/>
  <c r="AM28" i="3"/>
  <c r="AM35" i="3"/>
  <c r="AM46" i="3"/>
  <c r="AM44" i="3"/>
  <c r="AM11" i="3"/>
  <c r="AM43" i="3"/>
  <c r="AM36" i="3"/>
  <c r="AM22" i="3"/>
  <c r="AM7" i="3"/>
  <c r="AM23" i="3"/>
  <c r="AM39" i="3"/>
  <c r="AM16" i="3"/>
  <c r="AM24" i="3"/>
  <c r="AM40" i="3"/>
  <c r="AM10" i="3"/>
  <c r="AM26" i="3"/>
  <c r="AM42" i="3"/>
  <c r="AM9" i="3"/>
  <c r="AM17" i="3"/>
  <c r="AM25" i="3"/>
  <c r="AM33" i="3"/>
  <c r="AM41" i="3"/>
  <c r="AM19" i="3"/>
  <c r="AM30" i="3"/>
  <c r="AM20" i="3"/>
  <c r="AM38" i="3"/>
  <c r="AM31" i="3"/>
  <c r="AM12" i="3"/>
  <c r="AM48" i="3"/>
  <c r="AM34" i="3"/>
  <c r="AM13" i="3"/>
  <c r="AM29" i="3"/>
  <c r="AM45" i="3"/>
  <c r="AM8" i="3"/>
  <c r="AM27" i="3"/>
  <c r="AM6" i="3"/>
  <c r="AM15" i="3"/>
  <c r="AM47" i="3"/>
  <c r="AM32" i="3"/>
  <c r="AM18" i="3"/>
  <c r="AM50" i="3"/>
  <c r="AM21" i="3"/>
  <c r="AM37" i="3"/>
  <c r="AK6" i="24" a="1"/>
  <c r="AK38" i="24" s="1"/>
  <c r="AO6" i="24" a="1"/>
  <c r="AO38" i="24" s="1"/>
  <c r="AO6" i="6" a="1"/>
  <c r="AO43" i="6" s="1"/>
  <c r="AM6" i="24" a="1"/>
  <c r="AM48" i="24" s="1"/>
  <c r="AM6" i="12" a="1"/>
  <c r="AO6" i="12" a="1"/>
  <c r="AK6" i="12" a="1"/>
  <c r="AK6" i="11" a="1"/>
  <c r="AO6" i="11" a="1"/>
  <c r="AM6" i="11" a="1"/>
  <c r="AK6" i="9" a="1"/>
  <c r="AK12" i="9" s="1"/>
  <c r="AK6" i="7" a="1"/>
  <c r="AO6" i="7" a="1"/>
  <c r="AM6" i="7" a="1"/>
  <c r="AK6" i="6" a="1"/>
  <c r="AM6" i="6" a="1"/>
  <c r="AK6" i="15" a="1"/>
  <c r="AM6" i="15" a="1"/>
  <c r="AO6" i="15" a="1"/>
  <c r="AO6" i="10" a="1"/>
  <c r="AO49" i="10" s="1"/>
  <c r="AK6" i="10" a="1"/>
  <c r="AM6" i="10" a="1"/>
  <c r="AM6" i="9" a="1"/>
  <c r="AM12" i="9" s="1"/>
  <c r="AO6" i="16" a="1"/>
  <c r="AM6" i="16" a="1"/>
  <c r="AK6" i="16" a="1"/>
  <c r="AO6" i="9" a="1"/>
  <c r="AK6" i="25" a="1"/>
  <c r="AO6" i="25" a="1"/>
  <c r="AM6" i="25" a="1"/>
  <c r="AM6" i="23" a="1"/>
  <c r="AK6" i="23" a="1"/>
  <c r="AO6" i="23" a="1"/>
  <c r="AQ6" i="3" l="1" a="1"/>
  <c r="AQ6" i="5" a="1"/>
  <c r="AK17" i="24"/>
  <c r="AK15" i="24"/>
  <c r="AK25" i="24"/>
  <c r="AK35" i="24"/>
  <c r="AK49" i="24"/>
  <c r="AK43" i="24"/>
  <c r="AK30" i="24"/>
  <c r="AK21" i="24"/>
  <c r="AK6" i="24"/>
  <c r="AK47" i="24"/>
  <c r="AK10" i="24"/>
  <c r="AK9" i="24"/>
  <c r="AK34" i="24"/>
  <c r="AK33" i="24"/>
  <c r="AK46" i="24"/>
  <c r="AK28" i="24"/>
  <c r="AK20" i="24"/>
  <c r="AK29" i="24"/>
  <c r="AK40" i="24"/>
  <c r="AK45" i="24"/>
  <c r="AK48" i="24"/>
  <c r="AK27" i="24"/>
  <c r="AK37" i="24"/>
  <c r="AK39" i="24"/>
  <c r="AK22" i="24"/>
  <c r="AK41" i="24"/>
  <c r="AK42" i="24"/>
  <c r="AK8" i="24"/>
  <c r="AK50" i="24"/>
  <c r="AK32" i="24"/>
  <c r="AK13" i="24"/>
  <c r="AK44" i="24"/>
  <c r="AK23" i="24"/>
  <c r="AK36" i="24"/>
  <c r="AK31" i="24"/>
  <c r="AK26" i="24"/>
  <c r="AK24" i="24"/>
  <c r="AK19" i="24"/>
  <c r="AK18" i="24"/>
  <c r="AK16" i="24"/>
  <c r="AK11" i="24"/>
  <c r="AK14" i="24"/>
  <c r="AK12" i="24"/>
  <c r="AK7" i="24"/>
  <c r="AO17" i="24"/>
  <c r="AO25" i="24"/>
  <c r="AO45" i="24"/>
  <c r="AO19" i="24"/>
  <c r="AO35" i="24"/>
  <c r="AO8" i="24"/>
  <c r="AO24" i="24"/>
  <c r="AO40" i="24"/>
  <c r="AO10" i="24"/>
  <c r="AO26" i="24"/>
  <c r="AO42" i="24"/>
  <c r="AO33" i="24"/>
  <c r="AO41" i="24"/>
  <c r="AO7" i="24"/>
  <c r="AO23" i="24"/>
  <c r="AO39" i="24"/>
  <c r="AO12" i="24"/>
  <c r="AO28" i="24"/>
  <c r="AO44" i="24"/>
  <c r="AO14" i="24"/>
  <c r="AO30" i="24"/>
  <c r="AO46" i="24"/>
  <c r="AO21" i="24"/>
  <c r="AO49" i="24"/>
  <c r="AO13" i="24"/>
  <c r="AO11" i="24"/>
  <c r="AO27" i="24"/>
  <c r="AO43" i="24"/>
  <c r="AO16" i="24"/>
  <c r="AO32" i="24"/>
  <c r="AO48" i="24"/>
  <c r="AO18" i="24"/>
  <c r="AO34" i="24"/>
  <c r="AO50" i="24"/>
  <c r="AO37" i="24"/>
  <c r="AO9" i="24"/>
  <c r="AO29" i="24"/>
  <c r="AO15" i="24"/>
  <c r="AO31" i="24"/>
  <c r="AO47" i="24"/>
  <c r="AO20" i="24"/>
  <c r="AO36" i="24"/>
  <c r="AO6" i="24"/>
  <c r="AO22" i="24"/>
  <c r="AO44" i="6"/>
  <c r="AO26" i="6"/>
  <c r="AO17" i="6"/>
  <c r="AO38" i="6"/>
  <c r="AO29" i="6"/>
  <c r="AO50" i="6"/>
  <c r="AO25" i="6"/>
  <c r="AO46" i="6"/>
  <c r="AO21" i="6"/>
  <c r="AO7" i="6"/>
  <c r="AO47" i="6"/>
  <c r="AO48" i="6"/>
  <c r="AO28" i="6"/>
  <c r="AO10" i="6"/>
  <c r="AO40" i="6"/>
  <c r="AO22" i="6"/>
  <c r="AO13" i="6"/>
  <c r="AO34" i="6"/>
  <c r="AO9" i="6"/>
  <c r="AO30" i="6"/>
  <c r="AO31" i="6"/>
  <c r="AO23" i="6"/>
  <c r="AO11" i="6"/>
  <c r="AO12" i="6"/>
  <c r="AO49" i="6"/>
  <c r="AO24" i="6"/>
  <c r="AO6" i="6"/>
  <c r="AO36" i="6"/>
  <c r="AO18" i="6"/>
  <c r="AO32" i="6"/>
  <c r="AO14" i="6"/>
  <c r="AO19" i="6"/>
  <c r="AO39" i="6"/>
  <c r="AO27" i="6"/>
  <c r="AO42" i="6"/>
  <c r="AO33" i="6"/>
  <c r="AO8" i="6"/>
  <c r="AO45" i="6"/>
  <c r="AO20" i="6"/>
  <c r="AO41" i="6"/>
  <c r="AO16" i="6"/>
  <c r="AO37" i="6"/>
  <c r="AO35" i="6"/>
  <c r="AO15" i="6"/>
  <c r="AM19" i="24"/>
  <c r="AM31" i="24"/>
  <c r="AM21" i="24"/>
  <c r="AM37" i="24"/>
  <c r="AM6" i="24"/>
  <c r="AM22" i="24"/>
  <c r="AM38" i="24"/>
  <c r="AM39" i="24"/>
  <c r="AM12" i="24"/>
  <c r="AM28" i="24"/>
  <c r="AM44" i="24"/>
  <c r="AM7" i="24"/>
  <c r="AM27" i="24"/>
  <c r="AM13" i="24"/>
  <c r="AM29" i="24"/>
  <c r="AM45" i="24"/>
  <c r="AM14" i="24"/>
  <c r="AM30" i="24"/>
  <c r="AM46" i="24"/>
  <c r="AM47" i="24"/>
  <c r="AM20" i="24"/>
  <c r="AM36" i="24"/>
  <c r="AM23" i="24"/>
  <c r="AM15" i="24"/>
  <c r="AM17" i="24"/>
  <c r="AM33" i="24"/>
  <c r="AM49" i="24"/>
  <c r="AM18" i="24"/>
  <c r="AM34" i="24"/>
  <c r="AM50" i="24"/>
  <c r="AM8" i="24"/>
  <c r="AM24" i="24"/>
  <c r="AM40" i="24"/>
  <c r="AM35" i="24"/>
  <c r="AM11" i="24"/>
  <c r="AM9" i="24"/>
  <c r="AM25" i="24"/>
  <c r="AM41" i="24"/>
  <c r="AM10" i="24"/>
  <c r="AM26" i="24"/>
  <c r="AM42" i="24"/>
  <c r="AM43" i="24"/>
  <c r="AM16" i="24"/>
  <c r="AM32" i="24"/>
  <c r="AK6" i="12"/>
  <c r="AK10" i="12"/>
  <c r="AK14" i="12"/>
  <c r="AK18" i="12"/>
  <c r="AK22" i="12"/>
  <c r="AK26" i="12"/>
  <c r="AK30" i="12"/>
  <c r="AK34" i="12"/>
  <c r="AK38" i="12"/>
  <c r="AK42" i="12"/>
  <c r="AK46" i="12"/>
  <c r="AK50" i="12"/>
  <c r="AK8" i="12"/>
  <c r="AK12" i="12"/>
  <c r="AK16" i="12"/>
  <c r="AK20" i="12"/>
  <c r="AK24" i="12"/>
  <c r="AK28" i="12"/>
  <c r="AK32" i="12"/>
  <c r="AK36" i="12"/>
  <c r="AK40" i="12"/>
  <c r="AK44" i="12"/>
  <c r="AK48" i="12"/>
  <c r="AK11" i="12"/>
  <c r="AK19" i="12"/>
  <c r="AK27" i="12"/>
  <c r="AK35" i="12"/>
  <c r="AK43" i="12"/>
  <c r="AK13" i="12"/>
  <c r="AK21" i="12"/>
  <c r="AK29" i="12"/>
  <c r="AK37" i="12"/>
  <c r="AK45" i="12"/>
  <c r="AK9" i="12"/>
  <c r="AK17" i="12"/>
  <c r="AK25" i="12"/>
  <c r="AK33" i="12"/>
  <c r="AK41" i="12"/>
  <c r="AK49" i="12"/>
  <c r="AK7" i="12"/>
  <c r="AK15" i="12"/>
  <c r="AK23" i="12"/>
  <c r="AK31" i="12"/>
  <c r="AK39" i="12"/>
  <c r="AK47" i="12"/>
  <c r="AO8" i="12"/>
  <c r="AO12" i="12"/>
  <c r="AO16" i="12"/>
  <c r="AO20" i="12"/>
  <c r="AO24" i="12"/>
  <c r="AO28" i="12"/>
  <c r="AO32" i="12"/>
  <c r="AO36" i="12"/>
  <c r="AO40" i="12"/>
  <c r="AO44" i="12"/>
  <c r="AO48" i="12"/>
  <c r="AO9" i="12"/>
  <c r="AO13" i="12"/>
  <c r="AO17" i="12"/>
  <c r="AO6" i="12"/>
  <c r="AO10" i="12"/>
  <c r="AO14" i="12"/>
  <c r="AO18" i="12"/>
  <c r="AO22" i="12"/>
  <c r="AO26" i="12"/>
  <c r="AO30" i="12"/>
  <c r="AO34" i="12"/>
  <c r="AO38" i="12"/>
  <c r="AO42" i="12"/>
  <c r="AO46" i="12"/>
  <c r="AO50" i="12"/>
  <c r="AO15" i="12"/>
  <c r="AO25" i="12"/>
  <c r="AO33" i="12"/>
  <c r="AO41" i="12"/>
  <c r="AO49" i="12"/>
  <c r="AO19" i="12"/>
  <c r="AO27" i="12"/>
  <c r="AO35" i="12"/>
  <c r="AO43" i="12"/>
  <c r="AO11" i="12"/>
  <c r="AO23" i="12"/>
  <c r="AO31" i="12"/>
  <c r="AO39" i="12"/>
  <c r="AO47" i="12"/>
  <c r="AO7" i="12"/>
  <c r="AO21" i="12"/>
  <c r="AO29" i="12"/>
  <c r="AO37" i="12"/>
  <c r="AO45" i="12"/>
  <c r="AM6" i="12"/>
  <c r="AM10" i="12"/>
  <c r="AM14" i="12"/>
  <c r="AM18" i="12"/>
  <c r="AM22" i="12"/>
  <c r="AM26" i="12"/>
  <c r="AM30" i="12"/>
  <c r="AM34" i="12"/>
  <c r="AM38" i="12"/>
  <c r="AM42" i="12"/>
  <c r="AM46" i="12"/>
  <c r="AM50" i="12"/>
  <c r="AM7" i="12"/>
  <c r="AM11" i="12"/>
  <c r="AM15" i="12"/>
  <c r="AM19" i="12"/>
  <c r="AM23" i="12"/>
  <c r="AM27" i="12"/>
  <c r="AM31" i="12"/>
  <c r="AM35" i="12"/>
  <c r="AM39" i="12"/>
  <c r="AM43" i="12"/>
  <c r="AM47" i="12"/>
  <c r="AM8" i="12"/>
  <c r="AM12" i="12"/>
  <c r="AM16" i="12"/>
  <c r="AM20" i="12"/>
  <c r="AM24" i="12"/>
  <c r="AM28" i="12"/>
  <c r="AM32" i="12"/>
  <c r="AM36" i="12"/>
  <c r="AM40" i="12"/>
  <c r="AM44" i="12"/>
  <c r="AM48" i="12"/>
  <c r="AM9" i="12"/>
  <c r="AM25" i="12"/>
  <c r="AM41" i="12"/>
  <c r="AM21" i="12"/>
  <c r="AM13" i="12"/>
  <c r="AM29" i="12"/>
  <c r="AM45" i="12"/>
  <c r="AM37" i="12"/>
  <c r="AM17" i="12"/>
  <c r="AM33" i="12"/>
  <c r="AM49" i="12"/>
  <c r="AM48" i="11"/>
  <c r="AM44" i="11"/>
  <c r="AM40" i="11"/>
  <c r="AM36" i="11"/>
  <c r="AM32" i="11"/>
  <c r="AM28" i="11"/>
  <c r="AM24" i="11"/>
  <c r="AM20" i="11"/>
  <c r="AM16" i="11"/>
  <c r="AM12" i="11"/>
  <c r="AM8" i="11"/>
  <c r="AM50" i="11"/>
  <c r="AM46" i="11"/>
  <c r="AM42" i="11"/>
  <c r="AM38" i="11"/>
  <c r="AM34" i="11"/>
  <c r="AM30" i="11"/>
  <c r="AM26" i="11"/>
  <c r="AM22" i="11"/>
  <c r="AM18" i="11"/>
  <c r="AM14" i="11"/>
  <c r="AM10" i="11"/>
  <c r="AM6" i="11"/>
  <c r="AM49" i="11"/>
  <c r="AM41" i="11"/>
  <c r="AM33" i="11"/>
  <c r="AM25" i="11"/>
  <c r="AM17" i="11"/>
  <c r="AM9" i="11"/>
  <c r="AM47" i="11"/>
  <c r="AM39" i="11"/>
  <c r="AM31" i="11"/>
  <c r="AM23" i="11"/>
  <c r="AM15" i="11"/>
  <c r="AM7" i="11"/>
  <c r="AM43" i="11"/>
  <c r="AM35" i="11"/>
  <c r="AM27" i="11"/>
  <c r="AM19" i="11"/>
  <c r="AM11" i="11"/>
  <c r="AM45" i="11"/>
  <c r="AM37" i="11"/>
  <c r="AM29" i="11"/>
  <c r="AM21" i="11"/>
  <c r="AM13" i="11"/>
  <c r="AO50" i="11"/>
  <c r="AO46" i="11"/>
  <c r="AO42" i="11"/>
  <c r="AO38" i="11"/>
  <c r="AO34" i="11"/>
  <c r="AO30" i="11"/>
  <c r="AO26" i="11"/>
  <c r="AO22" i="11"/>
  <c r="AO18" i="11"/>
  <c r="AO14" i="11"/>
  <c r="AO10" i="11"/>
  <c r="AO6" i="11"/>
  <c r="AO49" i="11"/>
  <c r="AO45" i="11"/>
  <c r="AO41" i="11"/>
  <c r="AO37" i="11"/>
  <c r="AO33" i="11"/>
  <c r="AO29" i="11"/>
  <c r="AO25" i="11"/>
  <c r="AO21" i="11"/>
  <c r="AO17" i="11"/>
  <c r="AO13" i="11"/>
  <c r="AO9" i="11"/>
  <c r="AO48" i="11"/>
  <c r="AO44" i="11"/>
  <c r="AO40" i="11"/>
  <c r="AO36" i="11"/>
  <c r="AO32" i="11"/>
  <c r="AO28" i="11"/>
  <c r="AO24" i="11"/>
  <c r="AO20" i="11"/>
  <c r="AO16" i="11"/>
  <c r="AO12" i="11"/>
  <c r="AO8" i="11"/>
  <c r="AO35" i="11"/>
  <c r="AO19" i="11"/>
  <c r="AO39" i="11"/>
  <c r="AO23" i="11"/>
  <c r="AO7" i="11"/>
  <c r="AO47" i="11"/>
  <c r="AO31" i="11"/>
  <c r="AO15" i="11"/>
  <c r="AO43" i="11"/>
  <c r="AO27" i="11"/>
  <c r="AO11" i="11"/>
  <c r="AK50" i="11"/>
  <c r="AK46" i="11"/>
  <c r="AK42" i="11"/>
  <c r="AK38" i="11"/>
  <c r="AK34" i="11"/>
  <c r="AK30" i="11"/>
  <c r="AK26" i="11"/>
  <c r="AK22" i="11"/>
  <c r="AK18" i="11"/>
  <c r="AK14" i="11"/>
  <c r="AK10" i="11"/>
  <c r="AK6" i="11"/>
  <c r="AK48" i="11"/>
  <c r="AK44" i="11"/>
  <c r="AK40" i="11"/>
  <c r="AK36" i="11"/>
  <c r="AK32" i="11"/>
  <c r="AK28" i="11"/>
  <c r="AK24" i="11"/>
  <c r="AK20" i="11"/>
  <c r="AK16" i="11"/>
  <c r="AK12" i="11"/>
  <c r="AK8" i="11"/>
  <c r="AK47" i="11"/>
  <c r="AK39" i="11"/>
  <c r="AK31" i="11"/>
  <c r="AK23" i="11"/>
  <c r="AK15" i="11"/>
  <c r="AK7" i="11"/>
  <c r="AK45" i="11"/>
  <c r="AK37" i="11"/>
  <c r="AK29" i="11"/>
  <c r="AK21" i="11"/>
  <c r="AK13" i="11"/>
  <c r="AK49" i="11"/>
  <c r="AK41" i="11"/>
  <c r="AK33" i="11"/>
  <c r="AK25" i="11"/>
  <c r="AK17" i="11"/>
  <c r="AK9" i="11"/>
  <c r="AK43" i="11"/>
  <c r="AK35" i="11"/>
  <c r="AK27" i="11"/>
  <c r="AK19" i="11"/>
  <c r="AK11" i="11"/>
  <c r="AK45" i="9"/>
  <c r="AK13" i="9"/>
  <c r="AK19" i="9"/>
  <c r="AK31" i="9"/>
  <c r="AK49" i="9"/>
  <c r="AK17" i="9"/>
  <c r="AK42" i="9"/>
  <c r="AK26" i="9"/>
  <c r="AK10" i="9"/>
  <c r="AK40" i="9"/>
  <c r="AK24" i="9"/>
  <c r="AK8" i="9"/>
  <c r="AK29" i="9"/>
  <c r="AK35" i="9"/>
  <c r="AK47" i="9"/>
  <c r="AK15" i="9"/>
  <c r="AK33" i="9"/>
  <c r="AK50" i="9"/>
  <c r="AK34" i="9"/>
  <c r="AK18" i="9"/>
  <c r="AK48" i="9"/>
  <c r="AK32" i="9"/>
  <c r="AK16" i="9"/>
  <c r="AK37" i="9"/>
  <c r="AK43" i="9"/>
  <c r="AK11" i="9"/>
  <c r="AK23" i="9"/>
  <c r="AK41" i="9"/>
  <c r="AK9" i="9"/>
  <c r="AK38" i="9"/>
  <c r="AK22" i="9"/>
  <c r="AK6" i="9"/>
  <c r="AK36" i="9"/>
  <c r="AK20" i="9"/>
  <c r="AK21" i="9"/>
  <c r="AK27" i="9"/>
  <c r="AK39" i="9"/>
  <c r="AK7" i="9"/>
  <c r="AK25" i="9"/>
  <c r="AK46" i="9"/>
  <c r="AK30" i="9"/>
  <c r="AK14" i="9"/>
  <c r="AK44" i="9"/>
  <c r="AK28" i="9"/>
  <c r="AM7" i="7"/>
  <c r="AM12" i="7"/>
  <c r="AM17" i="7"/>
  <c r="AM18" i="7"/>
  <c r="AM11" i="7"/>
  <c r="AM27" i="7"/>
  <c r="AM43" i="7"/>
  <c r="AM16" i="7"/>
  <c r="AM32" i="7"/>
  <c r="AM48" i="7"/>
  <c r="AM21" i="7"/>
  <c r="AM37" i="7"/>
  <c r="AM6" i="7"/>
  <c r="AM22" i="7"/>
  <c r="AM38" i="7"/>
  <c r="AM15" i="7"/>
  <c r="AM31" i="7"/>
  <c r="AM47" i="7"/>
  <c r="AM20" i="7"/>
  <c r="AM36" i="7"/>
  <c r="AM9" i="7"/>
  <c r="AM25" i="7"/>
  <c r="AM41" i="7"/>
  <c r="AM10" i="7"/>
  <c r="AM26" i="7"/>
  <c r="AM42" i="7"/>
  <c r="AM35" i="7"/>
  <c r="AM40" i="7"/>
  <c r="AM29" i="7"/>
  <c r="AM14" i="7"/>
  <c r="AM30" i="7"/>
  <c r="AM23" i="7"/>
  <c r="AM28" i="7"/>
  <c r="AM33" i="7"/>
  <c r="AM34" i="7"/>
  <c r="AM19" i="7"/>
  <c r="AM8" i="7"/>
  <c r="AM24" i="7"/>
  <c r="AM13" i="7"/>
  <c r="AM45" i="7"/>
  <c r="AM46" i="7"/>
  <c r="AM39" i="7"/>
  <c r="AM44" i="7"/>
  <c r="AM49" i="7"/>
  <c r="AM50" i="7"/>
  <c r="AO10" i="7"/>
  <c r="AO26" i="7"/>
  <c r="AO42" i="7"/>
  <c r="AO11" i="7"/>
  <c r="AO27" i="7"/>
  <c r="AO43" i="7"/>
  <c r="AO32" i="7"/>
  <c r="AO21" i="7"/>
  <c r="AO14" i="7"/>
  <c r="AO30" i="7"/>
  <c r="AO46" i="7"/>
  <c r="AO15" i="7"/>
  <c r="AO31" i="7"/>
  <c r="AO47" i="7"/>
  <c r="AO20" i="7"/>
  <c r="AO36" i="7"/>
  <c r="AO9" i="7"/>
  <c r="AO25" i="7"/>
  <c r="AO41" i="7"/>
  <c r="AO18" i="7"/>
  <c r="AO34" i="7"/>
  <c r="AO50" i="7"/>
  <c r="AO19" i="7"/>
  <c r="AO35" i="7"/>
  <c r="AO8" i="7"/>
  <c r="AO24" i="7"/>
  <c r="AO40" i="7"/>
  <c r="AO13" i="7"/>
  <c r="AO29" i="7"/>
  <c r="AO45" i="7"/>
  <c r="AO16" i="7"/>
  <c r="AO37" i="7"/>
  <c r="AO6" i="7"/>
  <c r="AO22" i="7"/>
  <c r="AO38" i="7"/>
  <c r="AO7" i="7"/>
  <c r="AO23" i="7"/>
  <c r="AO39" i="7"/>
  <c r="AO12" i="7"/>
  <c r="AO28" i="7"/>
  <c r="AO44" i="7"/>
  <c r="AO17" i="7"/>
  <c r="AO33" i="7"/>
  <c r="AO49" i="7"/>
  <c r="AO48" i="7"/>
  <c r="AK20" i="7"/>
  <c r="AK25" i="7"/>
  <c r="AK26" i="7"/>
  <c r="AK11" i="7"/>
  <c r="AK45" i="7"/>
  <c r="AK8" i="7"/>
  <c r="AK24" i="7"/>
  <c r="AK40" i="7"/>
  <c r="AK14" i="7"/>
  <c r="AK30" i="7"/>
  <c r="AK46" i="7"/>
  <c r="AK15" i="7"/>
  <c r="AK31" i="7"/>
  <c r="AK47" i="7"/>
  <c r="AK12" i="7"/>
  <c r="AK28" i="7"/>
  <c r="AK44" i="7"/>
  <c r="AK17" i="7"/>
  <c r="AK33" i="7"/>
  <c r="AK49" i="7"/>
  <c r="AK18" i="7"/>
  <c r="AK34" i="7"/>
  <c r="AK50" i="7"/>
  <c r="AK19" i="7"/>
  <c r="AK35" i="7"/>
  <c r="AK16" i="7"/>
  <c r="AK32" i="7"/>
  <c r="AK21" i="7"/>
  <c r="AK37" i="7"/>
  <c r="AK6" i="7"/>
  <c r="AK38" i="7"/>
  <c r="AK7" i="7"/>
  <c r="AK39" i="7"/>
  <c r="AK36" i="7"/>
  <c r="AK41" i="7"/>
  <c r="AK42" i="7"/>
  <c r="AK43" i="7"/>
  <c r="AK29" i="7"/>
  <c r="AK48" i="7"/>
  <c r="AK22" i="7"/>
  <c r="AK23" i="7"/>
  <c r="AK9" i="7"/>
  <c r="AK10" i="7"/>
  <c r="AK27" i="7"/>
  <c r="AK13" i="7"/>
  <c r="AM45" i="6"/>
  <c r="AM29" i="6"/>
  <c r="AM13" i="6"/>
  <c r="AM39" i="6"/>
  <c r="AM23" i="6"/>
  <c r="AM7" i="6"/>
  <c r="AM38" i="6"/>
  <c r="AM22" i="6"/>
  <c r="AM6" i="6"/>
  <c r="AM44" i="6"/>
  <c r="AM20" i="6"/>
  <c r="AM25" i="6"/>
  <c r="AM9" i="6"/>
  <c r="AM35" i="6"/>
  <c r="AM19" i="6"/>
  <c r="AM50" i="6"/>
  <c r="AM34" i="6"/>
  <c r="AM18" i="6"/>
  <c r="AM48" i="6"/>
  <c r="AM28" i="6"/>
  <c r="AM40" i="6"/>
  <c r="AM37" i="6"/>
  <c r="AM21" i="6"/>
  <c r="AM47" i="6"/>
  <c r="AM31" i="6"/>
  <c r="AM15" i="6"/>
  <c r="AM46" i="6"/>
  <c r="AM30" i="6"/>
  <c r="AM14" i="6"/>
  <c r="AM32" i="6"/>
  <c r="AM12" i="6"/>
  <c r="AM24" i="6"/>
  <c r="AM17" i="6"/>
  <c r="AM43" i="6"/>
  <c r="AM11" i="6"/>
  <c r="AM26" i="6"/>
  <c r="AM10" i="6"/>
  <c r="AM36" i="6"/>
  <c r="AM41" i="6"/>
  <c r="AM49" i="6"/>
  <c r="AM33" i="6"/>
  <c r="AM27" i="6"/>
  <c r="AM42" i="6"/>
  <c r="AM16" i="6"/>
  <c r="AM8" i="6"/>
  <c r="AK49" i="6"/>
  <c r="AK42" i="6"/>
  <c r="AK26" i="6"/>
  <c r="AK10" i="6"/>
  <c r="AK46" i="6"/>
  <c r="AK30" i="6"/>
  <c r="AK14" i="6"/>
  <c r="AK38" i="6"/>
  <c r="AK22" i="6"/>
  <c r="AK6" i="6"/>
  <c r="AK50" i="6"/>
  <c r="AK34" i="6"/>
  <c r="AK18" i="6"/>
  <c r="AK15" i="6"/>
  <c r="AK39" i="6"/>
  <c r="AK16" i="6"/>
  <c r="AK32" i="6"/>
  <c r="AK48" i="6"/>
  <c r="AK11" i="6"/>
  <c r="AK9" i="6"/>
  <c r="AK25" i="6"/>
  <c r="AK41" i="6"/>
  <c r="AK19" i="6"/>
  <c r="AK47" i="6"/>
  <c r="AK20" i="6"/>
  <c r="AK36" i="6"/>
  <c r="AK27" i="6"/>
  <c r="AK13" i="6"/>
  <c r="AK29" i="6"/>
  <c r="AK45" i="6"/>
  <c r="AK23" i="6"/>
  <c r="AK8" i="6"/>
  <c r="AK24" i="6"/>
  <c r="AK40" i="6"/>
  <c r="AK35" i="6"/>
  <c r="AK17" i="6"/>
  <c r="AK33" i="6"/>
  <c r="AK7" i="6"/>
  <c r="AK31" i="6"/>
  <c r="AK12" i="6"/>
  <c r="AK28" i="6"/>
  <c r="AK44" i="6"/>
  <c r="AK43" i="6"/>
  <c r="AK21" i="6"/>
  <c r="AK37" i="6"/>
  <c r="AO40" i="15"/>
  <c r="AO24" i="15"/>
  <c r="AO8" i="15"/>
  <c r="AO35" i="15"/>
  <c r="AO19" i="15"/>
  <c r="AO50" i="15"/>
  <c r="AO34" i="15"/>
  <c r="AO18" i="15"/>
  <c r="AO49" i="15"/>
  <c r="AO33" i="15"/>
  <c r="AO17" i="15"/>
  <c r="AO36" i="15"/>
  <c r="AO47" i="15"/>
  <c r="AO31" i="15"/>
  <c r="AO15" i="15"/>
  <c r="AO30" i="15"/>
  <c r="AO45" i="15"/>
  <c r="AO13" i="15"/>
  <c r="AO44" i="15"/>
  <c r="AO12" i="15"/>
  <c r="AO23" i="15"/>
  <c r="AO38" i="15"/>
  <c r="AO6" i="15"/>
  <c r="AO21" i="15"/>
  <c r="AO20" i="15"/>
  <c r="AO46" i="15"/>
  <c r="AO14" i="15"/>
  <c r="AO29" i="15"/>
  <c r="AO28" i="15"/>
  <c r="AO39" i="15"/>
  <c r="AO7" i="15"/>
  <c r="AO22" i="15"/>
  <c r="AO37" i="15"/>
  <c r="AO48" i="15"/>
  <c r="AO32" i="15"/>
  <c r="AO16" i="15"/>
  <c r="AO43" i="15"/>
  <c r="AO27" i="15"/>
  <c r="AO11" i="15"/>
  <c r="AO42" i="15"/>
  <c r="AO26" i="15"/>
  <c r="AO10" i="15"/>
  <c r="AO41" i="15"/>
  <c r="AO25" i="15"/>
  <c r="AO9" i="15"/>
  <c r="AM45" i="15"/>
  <c r="AM29" i="15"/>
  <c r="AM13" i="15"/>
  <c r="AM40" i="15"/>
  <c r="AM24" i="15"/>
  <c r="AM8" i="15"/>
  <c r="AM35" i="15"/>
  <c r="AM19" i="15"/>
  <c r="AM50" i="15"/>
  <c r="AM34" i="15"/>
  <c r="AM18" i="15"/>
  <c r="AM25" i="15"/>
  <c r="AM36" i="15"/>
  <c r="AM47" i="15"/>
  <c r="AM15" i="15"/>
  <c r="AM46" i="15"/>
  <c r="AM14" i="15"/>
  <c r="AM33" i="15"/>
  <c r="AM44" i="15"/>
  <c r="AM39" i="15"/>
  <c r="AM7" i="15"/>
  <c r="AM22" i="15"/>
  <c r="AM41" i="15"/>
  <c r="AM9" i="15"/>
  <c r="AM20" i="15"/>
  <c r="AM31" i="15"/>
  <c r="AM30" i="15"/>
  <c r="AM49" i="15"/>
  <c r="AM17" i="15"/>
  <c r="AM28" i="15"/>
  <c r="AM12" i="15"/>
  <c r="AM23" i="15"/>
  <c r="AM38" i="15"/>
  <c r="AM6" i="15"/>
  <c r="AM37" i="15"/>
  <c r="AM21" i="15"/>
  <c r="AM48" i="15"/>
  <c r="AM32" i="15"/>
  <c r="AM16" i="15"/>
  <c r="AM43" i="15"/>
  <c r="AM27" i="15"/>
  <c r="AM11" i="15"/>
  <c r="AM42" i="15"/>
  <c r="AM26" i="15"/>
  <c r="AM10" i="15"/>
  <c r="AK35" i="15"/>
  <c r="AK19" i="15"/>
  <c r="AK50" i="15"/>
  <c r="AK34" i="15"/>
  <c r="AK18" i="15"/>
  <c r="AK49" i="15"/>
  <c r="AK33" i="15"/>
  <c r="AK17" i="15"/>
  <c r="AK44" i="15"/>
  <c r="AK28" i="15"/>
  <c r="AK12" i="15"/>
  <c r="AK47" i="15"/>
  <c r="AK31" i="15"/>
  <c r="AK15" i="15"/>
  <c r="AK46" i="15"/>
  <c r="AK14" i="15"/>
  <c r="AK45" i="15"/>
  <c r="AK29" i="15"/>
  <c r="AK13" i="15"/>
  <c r="AK40" i="15"/>
  <c r="AK24" i="15"/>
  <c r="AK8" i="15"/>
  <c r="AK39" i="15"/>
  <c r="AK7" i="15"/>
  <c r="AK38" i="15"/>
  <c r="AK6" i="15"/>
  <c r="AK21" i="15"/>
  <c r="AK32" i="15"/>
  <c r="AK30" i="15"/>
  <c r="AK23" i="15"/>
  <c r="AK22" i="15"/>
  <c r="AK37" i="15"/>
  <c r="AK48" i="15"/>
  <c r="AK16" i="15"/>
  <c r="AK43" i="15"/>
  <c r="AK27" i="15"/>
  <c r="AK11" i="15"/>
  <c r="AK42" i="15"/>
  <c r="AK26" i="15"/>
  <c r="AK10" i="15"/>
  <c r="AK41" i="15"/>
  <c r="AK25" i="15"/>
  <c r="AK9" i="15"/>
  <c r="AK36" i="15"/>
  <c r="AK20" i="15"/>
  <c r="AO26" i="10"/>
  <c r="AO38" i="10"/>
  <c r="AO18" i="10"/>
  <c r="AO11" i="10"/>
  <c r="AO27" i="10"/>
  <c r="AO43" i="10"/>
  <c r="AO16" i="10"/>
  <c r="AO32" i="10"/>
  <c r="AO48" i="10"/>
  <c r="AO21" i="10"/>
  <c r="AO37" i="10"/>
  <c r="AO42" i="10"/>
  <c r="AO14" i="10"/>
  <c r="AO34" i="10"/>
  <c r="AO15" i="10"/>
  <c r="AO31" i="10"/>
  <c r="AO47" i="10"/>
  <c r="AO20" i="10"/>
  <c r="AO36" i="10"/>
  <c r="AO9" i="10"/>
  <c r="AO25" i="10"/>
  <c r="AO41" i="10"/>
  <c r="AO6" i="10"/>
  <c r="AO30" i="10"/>
  <c r="AO50" i="10"/>
  <c r="AO19" i="10"/>
  <c r="AO35" i="10"/>
  <c r="AO8" i="10"/>
  <c r="AO24" i="10"/>
  <c r="AO40" i="10"/>
  <c r="AO13" i="10"/>
  <c r="AO29" i="10"/>
  <c r="AO45" i="10"/>
  <c r="AO10" i="10"/>
  <c r="AO22" i="10"/>
  <c r="AO46" i="10"/>
  <c r="AO7" i="10"/>
  <c r="AO23" i="10"/>
  <c r="AO39" i="10"/>
  <c r="AO12" i="10"/>
  <c r="AO28" i="10"/>
  <c r="AO44" i="10"/>
  <c r="AO17" i="10"/>
  <c r="AO33" i="10"/>
  <c r="AM50" i="10"/>
  <c r="AM46" i="10"/>
  <c r="AM42" i="10"/>
  <c r="AM38" i="10"/>
  <c r="AM34" i="10"/>
  <c r="AM30" i="10"/>
  <c r="AM26" i="10"/>
  <c r="AM22" i="10"/>
  <c r="AM18" i="10"/>
  <c r="AM14" i="10"/>
  <c r="AM10" i="10"/>
  <c r="AM6" i="10"/>
  <c r="AM45" i="10"/>
  <c r="AM40" i="10"/>
  <c r="AM35" i="10"/>
  <c r="AM29" i="10"/>
  <c r="AM24" i="10"/>
  <c r="AM19" i="10"/>
  <c r="AM13" i="10"/>
  <c r="AM8" i="10"/>
  <c r="AM48" i="10"/>
  <c r="AM43" i="10"/>
  <c r="AM37" i="10"/>
  <c r="AM32" i="10"/>
  <c r="AM21" i="10"/>
  <c r="AM11" i="10"/>
  <c r="AM49" i="10"/>
  <c r="AM44" i="10"/>
  <c r="AM39" i="10"/>
  <c r="AM33" i="10"/>
  <c r="AM28" i="10"/>
  <c r="AM23" i="10"/>
  <c r="AM17" i="10"/>
  <c r="AM12" i="10"/>
  <c r="AM7" i="10"/>
  <c r="AM27" i="10"/>
  <c r="AM47" i="10"/>
  <c r="AM41" i="10"/>
  <c r="AM36" i="10"/>
  <c r="AM31" i="10"/>
  <c r="AM25" i="10"/>
  <c r="AM20" i="10"/>
  <c r="AM15" i="10"/>
  <c r="AM9" i="10"/>
  <c r="AM16" i="10"/>
  <c r="AK47" i="10"/>
  <c r="AK43" i="10"/>
  <c r="AK39" i="10"/>
  <c r="AK35" i="10"/>
  <c r="AK31" i="10"/>
  <c r="AK27" i="10"/>
  <c r="AK23" i="10"/>
  <c r="AK19" i="10"/>
  <c r="AK15" i="10"/>
  <c r="AK11" i="10"/>
  <c r="AK7" i="10"/>
  <c r="AK50" i="10"/>
  <c r="AK46" i="10"/>
  <c r="AK42" i="10"/>
  <c r="AK38" i="10"/>
  <c r="AK34" i="10"/>
  <c r="AK30" i="10"/>
  <c r="AK26" i="10"/>
  <c r="AK22" i="10"/>
  <c r="AK18" i="10"/>
  <c r="AK14" i="10"/>
  <c r="AK10" i="10"/>
  <c r="AK6" i="10"/>
  <c r="AK49" i="10"/>
  <c r="AK45" i="10"/>
  <c r="AK41" i="10"/>
  <c r="AK37" i="10"/>
  <c r="AK33" i="10"/>
  <c r="AK29" i="10"/>
  <c r="AK25" i="10"/>
  <c r="AK21" i="10"/>
  <c r="AK17" i="10"/>
  <c r="AK13" i="10"/>
  <c r="AK9" i="10"/>
  <c r="AK36" i="10"/>
  <c r="AK20" i="10"/>
  <c r="AK48" i="10"/>
  <c r="AK32" i="10"/>
  <c r="AK16" i="10"/>
  <c r="AK28" i="10"/>
  <c r="AK40" i="10"/>
  <c r="AK24" i="10"/>
  <c r="AK8" i="10"/>
  <c r="AK44" i="10"/>
  <c r="AK12" i="10"/>
  <c r="AM35" i="9"/>
  <c r="AM15" i="9"/>
  <c r="AM39" i="9"/>
  <c r="AM46" i="9"/>
  <c r="AM30" i="9"/>
  <c r="AM14" i="9"/>
  <c r="AM45" i="9"/>
  <c r="AM29" i="9"/>
  <c r="AM13" i="9"/>
  <c r="AM40" i="9"/>
  <c r="AM24" i="9"/>
  <c r="AM8" i="9"/>
  <c r="AM19" i="9"/>
  <c r="AM43" i="9"/>
  <c r="AM23" i="9"/>
  <c r="AM42" i="9"/>
  <c r="AM26" i="9"/>
  <c r="AM10" i="9"/>
  <c r="AM41" i="9"/>
  <c r="AM25" i="9"/>
  <c r="AM9" i="9"/>
  <c r="AM36" i="9"/>
  <c r="AM20" i="9"/>
  <c r="AM47" i="9"/>
  <c r="AM27" i="9"/>
  <c r="AM7" i="9"/>
  <c r="AM38" i="9"/>
  <c r="AM22" i="9"/>
  <c r="AM6" i="9"/>
  <c r="AM37" i="9"/>
  <c r="AM21" i="9"/>
  <c r="AM48" i="9"/>
  <c r="AM32" i="9"/>
  <c r="AM16" i="9"/>
  <c r="AM31" i="9"/>
  <c r="AM11" i="9"/>
  <c r="AM50" i="9"/>
  <c r="AM34" i="9"/>
  <c r="AM18" i="9"/>
  <c r="AM49" i="9"/>
  <c r="AM33" i="9"/>
  <c r="AM17" i="9"/>
  <c r="AM44" i="9"/>
  <c r="AM28" i="9"/>
  <c r="AO50" i="16"/>
  <c r="AO46" i="16"/>
  <c r="AO42" i="16"/>
  <c r="AO38" i="16"/>
  <c r="AO34" i="16"/>
  <c r="AO30" i="16"/>
  <c r="AO26" i="16"/>
  <c r="AO22" i="16"/>
  <c r="AO18" i="16"/>
  <c r="AO14" i="16"/>
  <c r="AO10" i="16"/>
  <c r="AO6" i="16"/>
  <c r="AO49" i="16"/>
  <c r="AO45" i="16"/>
  <c r="AO41" i="16"/>
  <c r="AO37" i="16"/>
  <c r="AO33" i="16"/>
  <c r="AO29" i="16"/>
  <c r="AO25" i="16"/>
  <c r="AO21" i="16"/>
  <c r="AO17" i="16"/>
  <c r="AO13" i="16"/>
  <c r="AO9" i="16"/>
  <c r="AO48" i="16"/>
  <c r="AO44" i="16"/>
  <c r="AO40" i="16"/>
  <c r="AO36" i="16"/>
  <c r="AO32" i="16"/>
  <c r="AO28" i="16"/>
  <c r="AO24" i="16"/>
  <c r="AO20" i="16"/>
  <c r="AO16" i="16"/>
  <c r="AO12" i="16"/>
  <c r="AO8" i="16"/>
  <c r="AO47" i="16"/>
  <c r="AO31" i="16"/>
  <c r="AO15" i="16"/>
  <c r="AO43" i="16"/>
  <c r="AO27" i="16"/>
  <c r="AO11" i="16"/>
  <c r="AO35" i="16"/>
  <c r="AO19" i="16"/>
  <c r="AO39" i="16"/>
  <c r="AO23" i="16"/>
  <c r="AO7" i="16"/>
  <c r="AK47" i="16"/>
  <c r="AK43" i="16"/>
  <c r="AK39" i="16"/>
  <c r="AK35" i="16"/>
  <c r="AK31" i="16"/>
  <c r="AK27" i="16"/>
  <c r="AK23" i="16"/>
  <c r="AK19" i="16"/>
  <c r="AK15" i="16"/>
  <c r="AK11" i="16"/>
  <c r="AK7" i="16"/>
  <c r="AK50" i="16"/>
  <c r="AK46" i="16"/>
  <c r="AK42" i="16"/>
  <c r="AK38" i="16"/>
  <c r="AK34" i="16"/>
  <c r="AK30" i="16"/>
  <c r="AK26" i="16"/>
  <c r="AK22" i="16"/>
  <c r="AK18" i="16"/>
  <c r="AK14" i="16"/>
  <c r="AK10" i="16"/>
  <c r="AK6" i="16"/>
  <c r="AK49" i="16"/>
  <c r="AK45" i="16"/>
  <c r="AK41" i="16"/>
  <c r="AK37" i="16"/>
  <c r="AK33" i="16"/>
  <c r="AK29" i="16"/>
  <c r="AK25" i="16"/>
  <c r="AK21" i="16"/>
  <c r="AK17" i="16"/>
  <c r="AK13" i="16"/>
  <c r="AK9" i="16"/>
  <c r="AK44" i="16"/>
  <c r="AK28" i="16"/>
  <c r="AK12" i="16"/>
  <c r="AK40" i="16"/>
  <c r="AK24" i="16"/>
  <c r="AK8" i="16"/>
  <c r="AK36" i="16"/>
  <c r="AK20" i="16"/>
  <c r="AK48" i="16"/>
  <c r="AK32" i="16"/>
  <c r="AK16" i="16"/>
  <c r="AM49" i="16"/>
  <c r="AM45" i="16"/>
  <c r="AM41" i="16"/>
  <c r="AM37" i="16"/>
  <c r="AM33" i="16"/>
  <c r="AM29" i="16"/>
  <c r="AM25" i="16"/>
  <c r="AM21" i="16"/>
  <c r="AM17" i="16"/>
  <c r="AM13" i="16"/>
  <c r="AM9" i="16"/>
  <c r="AM48" i="16"/>
  <c r="AM44" i="16"/>
  <c r="AM40" i="16"/>
  <c r="AM36" i="16"/>
  <c r="AM32" i="16"/>
  <c r="AM28" i="16"/>
  <c r="AM24" i="16"/>
  <c r="AM20" i="16"/>
  <c r="AM16" i="16"/>
  <c r="AM12" i="16"/>
  <c r="AM8" i="16"/>
  <c r="AM47" i="16"/>
  <c r="AM43" i="16"/>
  <c r="AM39" i="16"/>
  <c r="AM35" i="16"/>
  <c r="AM31" i="16"/>
  <c r="AM27" i="16"/>
  <c r="AM23" i="16"/>
  <c r="AM19" i="16"/>
  <c r="AM15" i="16"/>
  <c r="AM11" i="16"/>
  <c r="AM7" i="16"/>
  <c r="AM46" i="16"/>
  <c r="AM30" i="16"/>
  <c r="AM14" i="16"/>
  <c r="AM42" i="16"/>
  <c r="AM26" i="16"/>
  <c r="AM10" i="16"/>
  <c r="AM38" i="16"/>
  <c r="AM22" i="16"/>
  <c r="AM6" i="16"/>
  <c r="AM50" i="16"/>
  <c r="AM34" i="16"/>
  <c r="AM18" i="16"/>
  <c r="AO6" i="9"/>
  <c r="AO10" i="9"/>
  <c r="AO14" i="9"/>
  <c r="AO18" i="9"/>
  <c r="AO22" i="9"/>
  <c r="AO26" i="9"/>
  <c r="AO30" i="9"/>
  <c r="AO34" i="9"/>
  <c r="AO38" i="9"/>
  <c r="AO42" i="9"/>
  <c r="AO46" i="9"/>
  <c r="AO50" i="9"/>
  <c r="AO7" i="9"/>
  <c r="AO11" i="9"/>
  <c r="AO15" i="9"/>
  <c r="AO19" i="9"/>
  <c r="AO23" i="9"/>
  <c r="AO27" i="9"/>
  <c r="AO31" i="9"/>
  <c r="AO35" i="9"/>
  <c r="AO39" i="9"/>
  <c r="AO43" i="9"/>
  <c r="AO47" i="9"/>
  <c r="AO8" i="9"/>
  <c r="AO12" i="9"/>
  <c r="AO16" i="9"/>
  <c r="AO20" i="9"/>
  <c r="AO24" i="9"/>
  <c r="AO28" i="9"/>
  <c r="AO32" i="9"/>
  <c r="AO36" i="9"/>
  <c r="AO40" i="9"/>
  <c r="AO44" i="9"/>
  <c r="AO48" i="9"/>
  <c r="AO9" i="9"/>
  <c r="AO25" i="9"/>
  <c r="AO41" i="9"/>
  <c r="AO21" i="9"/>
  <c r="AO37" i="9"/>
  <c r="AO13" i="9"/>
  <c r="AO29" i="9"/>
  <c r="AO45" i="9"/>
  <c r="AO17" i="9"/>
  <c r="AO33" i="9"/>
  <c r="AO49" i="9"/>
  <c r="AK47" i="25"/>
  <c r="AK43" i="25"/>
  <c r="AK39" i="25"/>
  <c r="AK35" i="25"/>
  <c r="AK31" i="25"/>
  <c r="AK27" i="25"/>
  <c r="AK23" i="25"/>
  <c r="AK19" i="25"/>
  <c r="AK15" i="25"/>
  <c r="AK11" i="25"/>
  <c r="AK7" i="25"/>
  <c r="AK48" i="25"/>
  <c r="AK40" i="25"/>
  <c r="AK28" i="25"/>
  <c r="AK20" i="25"/>
  <c r="AK16" i="25"/>
  <c r="AK8" i="25"/>
  <c r="AK50" i="25"/>
  <c r="AK46" i="25"/>
  <c r="AK42" i="25"/>
  <c r="AK38" i="25"/>
  <c r="AK34" i="25"/>
  <c r="AK30" i="25"/>
  <c r="AK26" i="25"/>
  <c r="AK22" i="25"/>
  <c r="AK18" i="25"/>
  <c r="AK14" i="25"/>
  <c r="AK10" i="25"/>
  <c r="AK6" i="25"/>
  <c r="AK49" i="25"/>
  <c r="AK45" i="25"/>
  <c r="AK41" i="25"/>
  <c r="AK37" i="25"/>
  <c r="AK33" i="25"/>
  <c r="AK29" i="25"/>
  <c r="AK25" i="25"/>
  <c r="AK21" i="25"/>
  <c r="AK17" i="25"/>
  <c r="AK13" i="25"/>
  <c r="AK9" i="25"/>
  <c r="AK44" i="25"/>
  <c r="AK36" i="25"/>
  <c r="AK32" i="25"/>
  <c r="AK24" i="25"/>
  <c r="AK12" i="25"/>
  <c r="AM49" i="25"/>
  <c r="AM45" i="25"/>
  <c r="AM41" i="25"/>
  <c r="AM37" i="25"/>
  <c r="AM33" i="25"/>
  <c r="AM29" i="25"/>
  <c r="AM25" i="25"/>
  <c r="AM21" i="25"/>
  <c r="AM17" i="25"/>
  <c r="AM13" i="25"/>
  <c r="AM9" i="25"/>
  <c r="AM50" i="25"/>
  <c r="AM48" i="25"/>
  <c r="AM44" i="25"/>
  <c r="AM40" i="25"/>
  <c r="AM36" i="25"/>
  <c r="AM32" i="25"/>
  <c r="AM28" i="25"/>
  <c r="AM24" i="25"/>
  <c r="AM20" i="25"/>
  <c r="AM16" i="25"/>
  <c r="AM12" i="25"/>
  <c r="AM8" i="25"/>
  <c r="AM47" i="25"/>
  <c r="AM43" i="25"/>
  <c r="AM39" i="25"/>
  <c r="AM35" i="25"/>
  <c r="AM31" i="25"/>
  <c r="AM27" i="25"/>
  <c r="AM23" i="25"/>
  <c r="AM19" i="25"/>
  <c r="AM15" i="25"/>
  <c r="AM11" i="25"/>
  <c r="AM7" i="25"/>
  <c r="AM46" i="25"/>
  <c r="AM30" i="25"/>
  <c r="AM14" i="25"/>
  <c r="AM42" i="25"/>
  <c r="AM26" i="25"/>
  <c r="AM10" i="25"/>
  <c r="AM38" i="25"/>
  <c r="AM22" i="25"/>
  <c r="AM6" i="25"/>
  <c r="AM34" i="25"/>
  <c r="AM18" i="25"/>
  <c r="AO47" i="25"/>
  <c r="AO43" i="25"/>
  <c r="AO39" i="25"/>
  <c r="AO35" i="25"/>
  <c r="AO31" i="25"/>
  <c r="AO27" i="25"/>
  <c r="AO23" i="25"/>
  <c r="AO19" i="25"/>
  <c r="AO15" i="25"/>
  <c r="AO11" i="25"/>
  <c r="AO7" i="25"/>
  <c r="AO50" i="25"/>
  <c r="AO46" i="25"/>
  <c r="AO42" i="25"/>
  <c r="AO38" i="25"/>
  <c r="AO34" i="25"/>
  <c r="AO30" i="25"/>
  <c r="AO26" i="25"/>
  <c r="AO22" i="25"/>
  <c r="AO18" i="25"/>
  <c r="AO14" i="25"/>
  <c r="AO10" i="25"/>
  <c r="AO6" i="25"/>
  <c r="AO49" i="25"/>
  <c r="AO45" i="25"/>
  <c r="AO41" i="25"/>
  <c r="AO37" i="25"/>
  <c r="AO33" i="25"/>
  <c r="AO29" i="25"/>
  <c r="AO25" i="25"/>
  <c r="AO21" i="25"/>
  <c r="AO17" i="25"/>
  <c r="AO13" i="25"/>
  <c r="AO9" i="25"/>
  <c r="AO40" i="25"/>
  <c r="AO24" i="25"/>
  <c r="AO8" i="25"/>
  <c r="AO36" i="25"/>
  <c r="AO20" i="25"/>
  <c r="AO48" i="25"/>
  <c r="AO32" i="25"/>
  <c r="AO16" i="25"/>
  <c r="AO44" i="25"/>
  <c r="AO28" i="25"/>
  <c r="AO12" i="25"/>
  <c r="AO49" i="23"/>
  <c r="AO45" i="23"/>
  <c r="AO41" i="23"/>
  <c r="AO37" i="23"/>
  <c r="AO33" i="23"/>
  <c r="AO29" i="23"/>
  <c r="AO25" i="23"/>
  <c r="AO21" i="23"/>
  <c r="AO17" i="23"/>
  <c r="AO13" i="23"/>
  <c r="AO9" i="23"/>
  <c r="AO48" i="23"/>
  <c r="AO43" i="23"/>
  <c r="AO38" i="23"/>
  <c r="AO32" i="23"/>
  <c r="AO27" i="23"/>
  <c r="AO22" i="23"/>
  <c r="AO16" i="23"/>
  <c r="AO11" i="23"/>
  <c r="AO6" i="23"/>
  <c r="AO47" i="23"/>
  <c r="AO42" i="23"/>
  <c r="AO36" i="23"/>
  <c r="AO31" i="23"/>
  <c r="AO26" i="23"/>
  <c r="AO20" i="23"/>
  <c r="AO15" i="23"/>
  <c r="AO10" i="23"/>
  <c r="AO46" i="23"/>
  <c r="AO40" i="23"/>
  <c r="AO35" i="23"/>
  <c r="AO30" i="23"/>
  <c r="AO24" i="23"/>
  <c r="AO19" i="23"/>
  <c r="AO14" i="23"/>
  <c r="AO8" i="23"/>
  <c r="AO50" i="23"/>
  <c r="AO44" i="23"/>
  <c r="AO39" i="23"/>
  <c r="AO34" i="23"/>
  <c r="AO28" i="23"/>
  <c r="AO23" i="23"/>
  <c r="AO18" i="23"/>
  <c r="AO12" i="23"/>
  <c r="AO7" i="23"/>
  <c r="AK50" i="23"/>
  <c r="AK46" i="23"/>
  <c r="AK42" i="23"/>
  <c r="AK38" i="23"/>
  <c r="AK34" i="23"/>
  <c r="AK30" i="23"/>
  <c r="AK26" i="23"/>
  <c r="AK22" i="23"/>
  <c r="AK18" i="23"/>
  <c r="AK14" i="23"/>
  <c r="AK10" i="23"/>
  <c r="AK6" i="23"/>
  <c r="AK49" i="23"/>
  <c r="AK45" i="23"/>
  <c r="AK41" i="23"/>
  <c r="AK37" i="23"/>
  <c r="AK33" i="23"/>
  <c r="AK29" i="23"/>
  <c r="AK25" i="23"/>
  <c r="AK21" i="23"/>
  <c r="AK17" i="23"/>
  <c r="AK13" i="23"/>
  <c r="AK9" i="23"/>
  <c r="AK48" i="23"/>
  <c r="AK40" i="23"/>
  <c r="AK32" i="23"/>
  <c r="AK24" i="23"/>
  <c r="AK16" i="23"/>
  <c r="AK8" i="23"/>
  <c r="AK47" i="23"/>
  <c r="AK39" i="23"/>
  <c r="AK31" i="23"/>
  <c r="AK23" i="23"/>
  <c r="AK15" i="23"/>
  <c r="AK7" i="23"/>
  <c r="AK44" i="23"/>
  <c r="AK36" i="23"/>
  <c r="AK28" i="23"/>
  <c r="AK20" i="23"/>
  <c r="AK12" i="23"/>
  <c r="AK43" i="23"/>
  <c r="AK35" i="23"/>
  <c r="AK27" i="23"/>
  <c r="AK19" i="23"/>
  <c r="AK11" i="23"/>
  <c r="AM48" i="23"/>
  <c r="AM44" i="23"/>
  <c r="AM40" i="23"/>
  <c r="AM36" i="23"/>
  <c r="AM32" i="23"/>
  <c r="AM28" i="23"/>
  <c r="AM24" i="23"/>
  <c r="AM20" i="23"/>
  <c r="AM16" i="23"/>
  <c r="AM12" i="23"/>
  <c r="AM8" i="23"/>
  <c r="AM47" i="23"/>
  <c r="AM42" i="23"/>
  <c r="AM37" i="23"/>
  <c r="AM31" i="23"/>
  <c r="AM26" i="23"/>
  <c r="AM21" i="23"/>
  <c r="AM15" i="23"/>
  <c r="AM10" i="23"/>
  <c r="AM46" i="23"/>
  <c r="AM41" i="23"/>
  <c r="AM35" i="23"/>
  <c r="AM30" i="23"/>
  <c r="AM25" i="23"/>
  <c r="AM19" i="23"/>
  <c r="AM14" i="23"/>
  <c r="AM9" i="23"/>
  <c r="AM50" i="23"/>
  <c r="AM45" i="23"/>
  <c r="AM39" i="23"/>
  <c r="AM34" i="23"/>
  <c r="AM29" i="23"/>
  <c r="AM23" i="23"/>
  <c r="AM18" i="23"/>
  <c r="AM13" i="23"/>
  <c r="AM7" i="23"/>
  <c r="AM49" i="23"/>
  <c r="AM43" i="23"/>
  <c r="AM38" i="23"/>
  <c r="AM33" i="23"/>
  <c r="AM27" i="23"/>
  <c r="AM22" i="23"/>
  <c r="AM17" i="23"/>
  <c r="AM11" i="23"/>
  <c r="AM6" i="23"/>
  <c r="AQ9" i="5" l="1"/>
  <c r="AQ13" i="5"/>
  <c r="AQ17" i="5"/>
  <c r="AQ21" i="5"/>
  <c r="AQ25" i="5"/>
  <c r="AQ29" i="5"/>
  <c r="AQ33" i="5"/>
  <c r="AQ37" i="5"/>
  <c r="AQ41" i="5"/>
  <c r="AQ45" i="5"/>
  <c r="AQ49" i="5"/>
  <c r="AQ12" i="5"/>
  <c r="AQ20" i="5"/>
  <c r="AQ28" i="5"/>
  <c r="AQ36" i="5"/>
  <c r="AQ44" i="5"/>
  <c r="AQ6" i="5"/>
  <c r="AQ14" i="5"/>
  <c r="AQ22" i="5"/>
  <c r="AQ30" i="5"/>
  <c r="AQ38" i="5"/>
  <c r="AQ46" i="5"/>
  <c r="AQ7" i="5"/>
  <c r="AQ11" i="5"/>
  <c r="AQ15" i="5"/>
  <c r="AQ19" i="5"/>
  <c r="AQ23" i="5"/>
  <c r="AQ27" i="5"/>
  <c r="AQ31" i="5"/>
  <c r="AQ35" i="5"/>
  <c r="AQ39" i="5"/>
  <c r="AQ43" i="5"/>
  <c r="AQ47" i="5"/>
  <c r="AQ8" i="5"/>
  <c r="AQ16" i="5"/>
  <c r="AQ24" i="5"/>
  <c r="AQ32" i="5"/>
  <c r="AQ40" i="5"/>
  <c r="AQ48" i="5"/>
  <c r="AQ10" i="5"/>
  <c r="AQ18" i="5"/>
  <c r="AQ26" i="5"/>
  <c r="AQ34" i="5"/>
  <c r="AQ42" i="5"/>
  <c r="AQ50" i="5"/>
  <c r="AQ8" i="3"/>
  <c r="AQ12" i="3"/>
  <c r="AQ16" i="3"/>
  <c r="AQ20" i="3"/>
  <c r="AQ24" i="3"/>
  <c r="AQ28" i="3"/>
  <c r="AQ32" i="3"/>
  <c r="AQ36" i="3"/>
  <c r="AQ40" i="3"/>
  <c r="AQ44" i="3"/>
  <c r="AQ48" i="3"/>
  <c r="AQ7" i="3"/>
  <c r="AQ11" i="3"/>
  <c r="AQ15" i="3"/>
  <c r="AQ19" i="3"/>
  <c r="AQ23" i="3"/>
  <c r="AQ27" i="3"/>
  <c r="AQ31" i="3"/>
  <c r="AQ35" i="3"/>
  <c r="AQ39" i="3"/>
  <c r="AQ43" i="3"/>
  <c r="AQ47" i="3"/>
  <c r="AQ6" i="3"/>
  <c r="AQ14" i="3"/>
  <c r="AQ22" i="3"/>
  <c r="AQ30" i="3"/>
  <c r="AQ38" i="3"/>
  <c r="AQ46" i="3"/>
  <c r="AQ9" i="3"/>
  <c r="AQ17" i="3"/>
  <c r="AQ25" i="3"/>
  <c r="AQ33" i="3"/>
  <c r="AQ41" i="3"/>
  <c r="AQ49" i="3"/>
  <c r="AQ10" i="3"/>
  <c r="AQ18" i="3"/>
  <c r="AQ26" i="3"/>
  <c r="AQ34" i="3"/>
  <c r="AQ42" i="3"/>
  <c r="AQ50" i="3"/>
  <c r="AQ13" i="3"/>
  <c r="AQ21" i="3"/>
  <c r="AQ29" i="3"/>
  <c r="AQ37" i="3"/>
  <c r="AQ45" i="3"/>
  <c r="AQ6" i="24" a="1"/>
  <c r="AQ49" i="24" s="1"/>
  <c r="AQ6" i="9" a="1"/>
  <c r="AQ21" i="9" s="1"/>
  <c r="AQ6" i="7" a="1"/>
  <c r="AQ19" i="7" s="1"/>
  <c r="AQ6" i="23" a="1"/>
  <c r="AQ18" i="23" s="1"/>
  <c r="AQ6" i="12" a="1"/>
  <c r="AQ6" i="11" a="1"/>
  <c r="AQ6" i="6" a="1"/>
  <c r="AQ6" i="15" a="1"/>
  <c r="AQ6" i="10" a="1"/>
  <c r="AQ7" i="10" s="1"/>
  <c r="AQ6" i="16" a="1"/>
  <c r="AQ6" i="25" a="1"/>
  <c r="AS6" i="3" l="1" a="1"/>
  <c r="AS6" i="5" a="1"/>
  <c r="AQ33" i="24"/>
  <c r="AQ11" i="24"/>
  <c r="AQ12" i="24"/>
  <c r="AQ37" i="24"/>
  <c r="AQ8" i="24"/>
  <c r="AQ39" i="24"/>
  <c r="AQ22" i="24"/>
  <c r="AQ41" i="24"/>
  <c r="AQ19" i="24"/>
  <c r="AQ24" i="24"/>
  <c r="AQ46" i="24"/>
  <c r="AQ17" i="24"/>
  <c r="AQ42" i="24"/>
  <c r="AQ48" i="24"/>
  <c r="AQ47" i="24"/>
  <c r="AQ45" i="24"/>
  <c r="AQ23" i="24"/>
  <c r="AQ6" i="24"/>
  <c r="AQ25" i="24"/>
  <c r="AQ50" i="24"/>
  <c r="AQ16" i="24"/>
  <c r="AQ14" i="24"/>
  <c r="AQ43" i="24"/>
  <c r="AQ26" i="24"/>
  <c r="AQ20" i="24"/>
  <c r="AQ15" i="24"/>
  <c r="AQ29" i="24"/>
  <c r="AQ7" i="24"/>
  <c r="AQ40" i="24"/>
  <c r="AQ9" i="24"/>
  <c r="AQ34" i="24"/>
  <c r="AQ21" i="24"/>
  <c r="AQ28" i="24"/>
  <c r="AQ27" i="24"/>
  <c r="AQ10" i="24"/>
  <c r="AQ18" i="24"/>
  <c r="AQ30" i="24"/>
  <c r="AQ13" i="24"/>
  <c r="AQ38" i="24"/>
  <c r="AQ32" i="24"/>
  <c r="AQ35" i="24"/>
  <c r="AQ44" i="24"/>
  <c r="AQ31" i="24"/>
  <c r="AQ36" i="24"/>
  <c r="AQ38" i="9"/>
  <c r="AQ20" i="9"/>
  <c r="AQ30" i="9"/>
  <c r="AQ44" i="9"/>
  <c r="AQ12" i="9"/>
  <c r="AQ24" i="9"/>
  <c r="AQ42" i="9"/>
  <c r="AQ10" i="9"/>
  <c r="AQ35" i="9"/>
  <c r="AQ19" i="9"/>
  <c r="AQ49" i="9"/>
  <c r="AQ33" i="9"/>
  <c r="AQ17" i="9"/>
  <c r="AQ22" i="9"/>
  <c r="AQ36" i="9"/>
  <c r="AQ48" i="9"/>
  <c r="AQ16" i="9"/>
  <c r="AQ34" i="9"/>
  <c r="AQ47" i="9"/>
  <c r="AQ31" i="9"/>
  <c r="AQ15" i="9"/>
  <c r="AQ45" i="9"/>
  <c r="AQ29" i="9"/>
  <c r="AQ13" i="9"/>
  <c r="AQ46" i="9"/>
  <c r="AQ14" i="9"/>
  <c r="AQ28" i="9"/>
  <c r="AQ40" i="9"/>
  <c r="AQ8" i="9"/>
  <c r="AQ26" i="9"/>
  <c r="AQ43" i="9"/>
  <c r="AQ27" i="9"/>
  <c r="AQ11" i="9"/>
  <c r="AQ41" i="9"/>
  <c r="AQ25" i="9"/>
  <c r="AQ9" i="9"/>
  <c r="AQ6" i="9"/>
  <c r="AQ32" i="9"/>
  <c r="AQ50" i="9"/>
  <c r="AQ18" i="9"/>
  <c r="AQ39" i="9"/>
  <c r="AQ23" i="9"/>
  <c r="AQ7" i="9"/>
  <c r="AQ37" i="9"/>
  <c r="AQ14" i="7"/>
  <c r="AQ44" i="7"/>
  <c r="AQ20" i="7"/>
  <c r="AQ32" i="7"/>
  <c r="AQ47" i="7"/>
  <c r="AQ35" i="7"/>
  <c r="AQ13" i="7"/>
  <c r="AQ30" i="7"/>
  <c r="AQ39" i="7"/>
  <c r="AQ17" i="7"/>
  <c r="AQ34" i="7"/>
  <c r="AQ9" i="7"/>
  <c r="AQ27" i="7"/>
  <c r="AQ48" i="7"/>
  <c r="AQ22" i="7"/>
  <c r="AQ36" i="7"/>
  <c r="AQ8" i="7"/>
  <c r="AQ29" i="7"/>
  <c r="AQ46" i="7"/>
  <c r="AQ12" i="7"/>
  <c r="AQ33" i="7"/>
  <c r="AQ50" i="7"/>
  <c r="AQ10" i="7"/>
  <c r="AQ43" i="7"/>
  <c r="AQ21" i="7"/>
  <c r="AQ38" i="7"/>
  <c r="AQ25" i="7"/>
  <c r="AQ40" i="7"/>
  <c r="AQ23" i="7"/>
  <c r="AQ18" i="7"/>
  <c r="AQ11" i="7"/>
  <c r="AQ6" i="7"/>
  <c r="AQ41" i="7"/>
  <c r="AQ24" i="7"/>
  <c r="AQ45" i="7"/>
  <c r="AQ7" i="7"/>
  <c r="AQ28" i="7"/>
  <c r="AQ49" i="7"/>
  <c r="AQ31" i="7"/>
  <c r="AQ42" i="7"/>
  <c r="AQ16" i="7"/>
  <c r="AQ37" i="7"/>
  <c r="AQ15" i="7"/>
  <c r="AQ26" i="7"/>
  <c r="AQ12" i="23"/>
  <c r="AQ42" i="23"/>
  <c r="AQ22" i="23"/>
  <c r="AQ36" i="23"/>
  <c r="AQ15" i="23"/>
  <c r="AQ35" i="23"/>
  <c r="AQ13" i="23"/>
  <c r="AQ39" i="23"/>
  <c r="AQ17" i="23"/>
  <c r="AQ43" i="23"/>
  <c r="AQ21" i="23"/>
  <c r="AQ46" i="23"/>
  <c r="AQ30" i="23"/>
  <c r="AQ14" i="23"/>
  <c r="AQ31" i="23"/>
  <c r="AQ9" i="23"/>
  <c r="AQ29" i="23"/>
  <c r="AQ8" i="23"/>
  <c r="AQ33" i="23"/>
  <c r="AQ37" i="23"/>
  <c r="AQ16" i="23"/>
  <c r="AQ26" i="23"/>
  <c r="AQ10" i="23"/>
  <c r="AQ47" i="23"/>
  <c r="AQ25" i="23"/>
  <c r="AQ45" i="23"/>
  <c r="AQ24" i="23"/>
  <c r="AQ49" i="23"/>
  <c r="AQ28" i="23"/>
  <c r="AQ7" i="23"/>
  <c r="AQ32" i="23"/>
  <c r="AQ11" i="23"/>
  <c r="AQ38" i="23"/>
  <c r="AQ6" i="23"/>
  <c r="AQ41" i="23"/>
  <c r="AQ20" i="23"/>
  <c r="AQ40" i="23"/>
  <c r="AQ19" i="23"/>
  <c r="AQ44" i="23"/>
  <c r="AQ23" i="23"/>
  <c r="AQ48" i="23"/>
  <c r="AQ27" i="23"/>
  <c r="AQ50" i="23"/>
  <c r="AQ34" i="23"/>
  <c r="AQ7" i="12"/>
  <c r="AQ11" i="12"/>
  <c r="AQ15" i="12"/>
  <c r="AQ19" i="12"/>
  <c r="AQ23" i="12"/>
  <c r="AQ27" i="12"/>
  <c r="AQ31" i="12"/>
  <c r="AQ35" i="12"/>
  <c r="AQ39" i="12"/>
  <c r="AQ43" i="12"/>
  <c r="AQ47" i="12"/>
  <c r="AQ9" i="12"/>
  <c r="AQ13" i="12"/>
  <c r="AQ17" i="12"/>
  <c r="AQ21" i="12"/>
  <c r="AQ25" i="12"/>
  <c r="AQ29" i="12"/>
  <c r="AQ33" i="12"/>
  <c r="AQ37" i="12"/>
  <c r="AQ41" i="12"/>
  <c r="AQ45" i="12"/>
  <c r="AQ49" i="12"/>
  <c r="AQ12" i="12"/>
  <c r="AQ20" i="12"/>
  <c r="AQ28" i="12"/>
  <c r="AQ36" i="12"/>
  <c r="AQ44" i="12"/>
  <c r="AQ6" i="12"/>
  <c r="AQ14" i="12"/>
  <c r="AQ22" i="12"/>
  <c r="AQ30" i="12"/>
  <c r="AQ38" i="12"/>
  <c r="AQ46" i="12"/>
  <c r="AQ10" i="12"/>
  <c r="AQ18" i="12"/>
  <c r="AQ26" i="12"/>
  <c r="AQ34" i="12"/>
  <c r="AQ42" i="12"/>
  <c r="AQ50" i="12"/>
  <c r="AQ8" i="12"/>
  <c r="AQ16" i="12"/>
  <c r="AQ24" i="12"/>
  <c r="AQ32" i="12"/>
  <c r="AQ40" i="12"/>
  <c r="AQ48" i="12"/>
  <c r="AQ7" i="11"/>
  <c r="AQ11" i="11"/>
  <c r="AQ15" i="11"/>
  <c r="AQ19" i="11"/>
  <c r="AQ23" i="11"/>
  <c r="AQ27" i="11"/>
  <c r="AQ31" i="11"/>
  <c r="AQ35" i="11"/>
  <c r="AQ39" i="11"/>
  <c r="AQ43" i="11"/>
  <c r="AQ47" i="11"/>
  <c r="AQ9" i="11"/>
  <c r="AQ14" i="11"/>
  <c r="AQ20" i="11"/>
  <c r="AQ25" i="11"/>
  <c r="AQ30" i="11"/>
  <c r="AQ36" i="11"/>
  <c r="AQ41" i="11"/>
  <c r="AQ46" i="11"/>
  <c r="AQ10" i="11"/>
  <c r="AQ16" i="11"/>
  <c r="AQ21" i="11"/>
  <c r="AQ26" i="11"/>
  <c r="AQ32" i="11"/>
  <c r="AQ37" i="11"/>
  <c r="AQ42" i="11"/>
  <c r="AQ48" i="11"/>
  <c r="AQ8" i="11"/>
  <c r="AQ13" i="11"/>
  <c r="AQ18" i="11"/>
  <c r="AQ24" i="11"/>
  <c r="AQ29" i="11"/>
  <c r="AQ34" i="11"/>
  <c r="AQ40" i="11"/>
  <c r="AQ45" i="11"/>
  <c r="AQ50" i="11"/>
  <c r="AQ6" i="11"/>
  <c r="AQ12" i="11"/>
  <c r="AQ17" i="11"/>
  <c r="AQ22" i="11"/>
  <c r="AQ28" i="11"/>
  <c r="AQ33" i="11"/>
  <c r="AQ38" i="11"/>
  <c r="AQ44" i="11"/>
  <c r="AQ49" i="11"/>
  <c r="AQ11" i="6"/>
  <c r="AQ27" i="6"/>
  <c r="AQ43" i="6"/>
  <c r="AQ16" i="6"/>
  <c r="AQ32" i="6"/>
  <c r="AQ48" i="6"/>
  <c r="AQ21" i="6"/>
  <c r="AQ37" i="6"/>
  <c r="AQ14" i="6"/>
  <c r="AQ34" i="6"/>
  <c r="AQ42" i="6"/>
  <c r="AQ19" i="6"/>
  <c r="AQ35" i="6"/>
  <c r="AQ8" i="6"/>
  <c r="AQ24" i="6"/>
  <c r="AQ40" i="6"/>
  <c r="AQ13" i="6"/>
  <c r="AQ29" i="6"/>
  <c r="AQ45" i="6"/>
  <c r="AQ46" i="6"/>
  <c r="AQ10" i="6"/>
  <c r="AQ22" i="6"/>
  <c r="AQ7" i="6"/>
  <c r="AQ23" i="6"/>
  <c r="AQ39" i="6"/>
  <c r="AQ12" i="6"/>
  <c r="AQ28" i="6"/>
  <c r="AQ44" i="6"/>
  <c r="AQ17" i="6"/>
  <c r="AQ33" i="6"/>
  <c r="AQ49" i="6"/>
  <c r="AQ18" i="6"/>
  <c r="AQ26" i="6"/>
  <c r="AQ38" i="6"/>
  <c r="AQ15" i="6"/>
  <c r="AQ31" i="6"/>
  <c r="AQ47" i="6"/>
  <c r="AQ20" i="6"/>
  <c r="AQ36" i="6"/>
  <c r="AQ9" i="6"/>
  <c r="AQ25" i="6"/>
  <c r="AQ41" i="6"/>
  <c r="AQ30" i="6"/>
  <c r="AQ50" i="6"/>
  <c r="AQ6" i="6"/>
  <c r="AQ7" i="15"/>
  <c r="AQ23" i="15"/>
  <c r="AQ39" i="15"/>
  <c r="AQ12" i="15"/>
  <c r="AQ28" i="15"/>
  <c r="AQ21" i="15"/>
  <c r="AQ37" i="15"/>
  <c r="AQ6" i="15"/>
  <c r="AQ22" i="15"/>
  <c r="AQ38" i="15"/>
  <c r="AQ32" i="15"/>
  <c r="AQ40" i="15"/>
  <c r="AQ8" i="15"/>
  <c r="AQ34" i="15"/>
  <c r="AQ11" i="15"/>
  <c r="AQ27" i="15"/>
  <c r="AQ43" i="15"/>
  <c r="AQ16" i="15"/>
  <c r="AQ9" i="15"/>
  <c r="AQ25" i="15"/>
  <c r="AQ41" i="15"/>
  <c r="AQ10" i="15"/>
  <c r="AQ26" i="15"/>
  <c r="AQ42" i="15"/>
  <c r="AQ48" i="15"/>
  <c r="AQ19" i="15"/>
  <c r="AQ17" i="15"/>
  <c r="AQ49" i="15"/>
  <c r="AQ50" i="15"/>
  <c r="AQ15" i="15"/>
  <c r="AQ31" i="15"/>
  <c r="AQ47" i="15"/>
  <c r="AQ20" i="15"/>
  <c r="AQ13" i="15"/>
  <c r="AQ29" i="15"/>
  <c r="AQ45" i="15"/>
  <c r="AQ14" i="15"/>
  <c r="AQ30" i="15"/>
  <c r="AQ46" i="15"/>
  <c r="AQ36" i="15"/>
  <c r="AQ35" i="15"/>
  <c r="AQ24" i="15"/>
  <c r="AQ33" i="15"/>
  <c r="AQ18" i="15"/>
  <c r="AQ44" i="15"/>
  <c r="AQ48" i="10"/>
  <c r="AQ26" i="10"/>
  <c r="AQ25" i="10"/>
  <c r="AQ50" i="10"/>
  <c r="AQ29" i="10"/>
  <c r="AQ8" i="10"/>
  <c r="AQ44" i="10"/>
  <c r="AQ22" i="10"/>
  <c r="AQ47" i="10"/>
  <c r="AQ31" i="10"/>
  <c r="AQ15" i="10"/>
  <c r="AQ20" i="10"/>
  <c r="AQ32" i="10"/>
  <c r="AQ10" i="10"/>
  <c r="AQ9" i="10"/>
  <c r="AQ34" i="10"/>
  <c r="AQ13" i="10"/>
  <c r="AQ49" i="10"/>
  <c r="AQ28" i="10"/>
  <c r="AQ6" i="10"/>
  <c r="AQ35" i="10"/>
  <c r="AQ19" i="10"/>
  <c r="AQ42" i="10"/>
  <c r="AQ21" i="10"/>
  <c r="AQ46" i="10"/>
  <c r="AQ45" i="10"/>
  <c r="AQ24" i="10"/>
  <c r="AQ36" i="10"/>
  <c r="AQ38" i="10"/>
  <c r="AQ17" i="10"/>
  <c r="AQ43" i="10"/>
  <c r="AQ27" i="10"/>
  <c r="AQ11" i="10"/>
  <c r="AQ41" i="10"/>
  <c r="AQ37" i="10"/>
  <c r="AQ16" i="10"/>
  <c r="AQ30" i="10"/>
  <c r="AQ40" i="10"/>
  <c r="AQ18" i="10"/>
  <c r="AQ14" i="10"/>
  <c r="AQ33" i="10"/>
  <c r="AQ12" i="10"/>
  <c r="AQ39" i="10"/>
  <c r="AQ23" i="10"/>
  <c r="AQ7" i="16"/>
  <c r="AQ11" i="16"/>
  <c r="AQ15" i="16"/>
  <c r="AQ19" i="16"/>
  <c r="AQ23" i="16"/>
  <c r="AQ27" i="16"/>
  <c r="AQ31" i="16"/>
  <c r="AQ35" i="16"/>
  <c r="AQ39" i="16"/>
  <c r="AQ43" i="16"/>
  <c r="AQ47" i="16"/>
  <c r="AQ8" i="16"/>
  <c r="AQ12" i="16"/>
  <c r="AQ16" i="16"/>
  <c r="AQ20" i="16"/>
  <c r="AQ24" i="16"/>
  <c r="AQ28" i="16"/>
  <c r="AQ32" i="16"/>
  <c r="AQ36" i="16"/>
  <c r="AQ40" i="16"/>
  <c r="AQ44" i="16"/>
  <c r="AQ48" i="16"/>
  <c r="AQ9" i="16"/>
  <c r="AQ13" i="16"/>
  <c r="AQ17" i="16"/>
  <c r="AQ21" i="16"/>
  <c r="AQ25" i="16"/>
  <c r="AQ29" i="16"/>
  <c r="AQ33" i="16"/>
  <c r="AQ37" i="16"/>
  <c r="AQ41" i="16"/>
  <c r="AQ45" i="16"/>
  <c r="AQ49" i="16"/>
  <c r="AQ14" i="16"/>
  <c r="AQ30" i="16"/>
  <c r="AQ46" i="16"/>
  <c r="AQ18" i="16"/>
  <c r="AQ34" i="16"/>
  <c r="AQ50" i="16"/>
  <c r="AQ26" i="16"/>
  <c r="AQ6" i="16"/>
  <c r="AQ22" i="16"/>
  <c r="AQ38" i="16"/>
  <c r="AQ10" i="16"/>
  <c r="AQ42" i="16"/>
  <c r="AQ50" i="25"/>
  <c r="AQ46" i="25"/>
  <c r="AQ42" i="25"/>
  <c r="AQ38" i="25"/>
  <c r="AQ34" i="25"/>
  <c r="AQ30" i="25"/>
  <c r="AQ26" i="25"/>
  <c r="AQ22" i="25"/>
  <c r="AQ18" i="25"/>
  <c r="AQ14" i="25"/>
  <c r="AQ10" i="25"/>
  <c r="AQ6" i="25"/>
  <c r="AQ49" i="25"/>
  <c r="AQ45" i="25"/>
  <c r="AQ41" i="25"/>
  <c r="AQ37" i="25"/>
  <c r="AQ33" i="25"/>
  <c r="AQ29" i="25"/>
  <c r="AQ25" i="25"/>
  <c r="AQ21" i="25"/>
  <c r="AQ17" i="25"/>
  <c r="AQ13" i="25"/>
  <c r="AQ9" i="25"/>
  <c r="AQ48" i="25"/>
  <c r="AQ44" i="25"/>
  <c r="AQ40" i="25"/>
  <c r="AQ36" i="25"/>
  <c r="AQ32" i="25"/>
  <c r="AQ28" i="25"/>
  <c r="AQ24" i="25"/>
  <c r="AQ20" i="25"/>
  <c r="AQ16" i="25"/>
  <c r="AQ12" i="25"/>
  <c r="AQ8" i="25"/>
  <c r="AQ43" i="25"/>
  <c r="AQ27" i="25"/>
  <c r="AQ11" i="25"/>
  <c r="AQ39" i="25"/>
  <c r="AQ23" i="25"/>
  <c r="AQ7" i="25"/>
  <c r="AQ35" i="25"/>
  <c r="AQ19" i="25"/>
  <c r="AQ47" i="25"/>
  <c r="AQ31" i="25"/>
  <c r="AQ15" i="25"/>
  <c r="AS6" i="10" l="1" a="1"/>
  <c r="AS9" i="5"/>
  <c r="AS13" i="5"/>
  <c r="AS17" i="5"/>
  <c r="AS21" i="5"/>
  <c r="AS25" i="5"/>
  <c r="AS29" i="5"/>
  <c r="AS33" i="5"/>
  <c r="AS37" i="5"/>
  <c r="AS41" i="5"/>
  <c r="AS45" i="5"/>
  <c r="AS49" i="5"/>
  <c r="AS10" i="5"/>
  <c r="AS18" i="5"/>
  <c r="AS26" i="5"/>
  <c r="AS34" i="5"/>
  <c r="AS42" i="5"/>
  <c r="AS50" i="5"/>
  <c r="AS12" i="5"/>
  <c r="AS20" i="5"/>
  <c r="AS28" i="5"/>
  <c r="AS36" i="5"/>
  <c r="AS44" i="5"/>
  <c r="AS7" i="5"/>
  <c r="AS15" i="5"/>
  <c r="AS23" i="5"/>
  <c r="AS27" i="5"/>
  <c r="AS35" i="5"/>
  <c r="AS43" i="5"/>
  <c r="AS6" i="5"/>
  <c r="AS22" i="5"/>
  <c r="AS38" i="5"/>
  <c r="AS8" i="5"/>
  <c r="AS24" i="5"/>
  <c r="AS40" i="5"/>
  <c r="AS11" i="5"/>
  <c r="AS19" i="5"/>
  <c r="AS31" i="5"/>
  <c r="AS39" i="5"/>
  <c r="AS47" i="5"/>
  <c r="AS14" i="5"/>
  <c r="AS30" i="5"/>
  <c r="AS46" i="5"/>
  <c r="AS16" i="5"/>
  <c r="AS32" i="5"/>
  <c r="AS48" i="5"/>
  <c r="AS6" i="9" a="1"/>
  <c r="AS6" i="3"/>
  <c r="AS10" i="3"/>
  <c r="AS14" i="3"/>
  <c r="AS18" i="3"/>
  <c r="AS22" i="3"/>
  <c r="AS26" i="3"/>
  <c r="AS30" i="3"/>
  <c r="AS34" i="3"/>
  <c r="AS38" i="3"/>
  <c r="AS42" i="3"/>
  <c r="AS46" i="3"/>
  <c r="AS50" i="3"/>
  <c r="AS47" i="3"/>
  <c r="AS9" i="3"/>
  <c r="AS13" i="3"/>
  <c r="AS17" i="3"/>
  <c r="AS21" i="3"/>
  <c r="AS25" i="3"/>
  <c r="AS29" i="3"/>
  <c r="AS33" i="3"/>
  <c r="AS37" i="3"/>
  <c r="AS43" i="3"/>
  <c r="AS49" i="3"/>
  <c r="AS8" i="3"/>
  <c r="AS15" i="3"/>
  <c r="AS31" i="3"/>
  <c r="AS39" i="3"/>
  <c r="AS12" i="3"/>
  <c r="AS16" i="3"/>
  <c r="AS20" i="3"/>
  <c r="AS24" i="3"/>
  <c r="AS28" i="3"/>
  <c r="AS32" i="3"/>
  <c r="AS36" i="3"/>
  <c r="AS40" i="3"/>
  <c r="AS44" i="3"/>
  <c r="AS48" i="3"/>
  <c r="AS41" i="3"/>
  <c r="AS7" i="3"/>
  <c r="AS11" i="3"/>
  <c r="AS19" i="3"/>
  <c r="AS23" i="3"/>
  <c r="AS27" i="3"/>
  <c r="AS35" i="3"/>
  <c r="AS45" i="3"/>
  <c r="AS6" i="24" a="1"/>
  <c r="AS35" i="24" s="1"/>
  <c r="AS6" i="16" a="1"/>
  <c r="AS9" i="16" s="1"/>
  <c r="AS6" i="23" a="1"/>
  <c r="AS20" i="23" s="1"/>
  <c r="AS6" i="7" a="1"/>
  <c r="AS6" i="12" a="1"/>
  <c r="AS6" i="11" a="1"/>
  <c r="AS6" i="15" a="1"/>
  <c r="AS41" i="15" s="1"/>
  <c r="AS6" i="6" a="1"/>
  <c r="AS9" i="10"/>
  <c r="AS13" i="10"/>
  <c r="AS17" i="10"/>
  <c r="AS21" i="10"/>
  <c r="AS25" i="10"/>
  <c r="AS29" i="10"/>
  <c r="AS33" i="10"/>
  <c r="AS37" i="10"/>
  <c r="AS41" i="10"/>
  <c r="AS45" i="10"/>
  <c r="AS8" i="10"/>
  <c r="AS14" i="10"/>
  <c r="AS19" i="10"/>
  <c r="AS24" i="10"/>
  <c r="AS30" i="10"/>
  <c r="AS35" i="10"/>
  <c r="AS40" i="10"/>
  <c r="AS46" i="10"/>
  <c r="AS50" i="10"/>
  <c r="AS6" i="10"/>
  <c r="AS22" i="10"/>
  <c r="AS32" i="10"/>
  <c r="AS10" i="10"/>
  <c r="AS15" i="10"/>
  <c r="AS20" i="10"/>
  <c r="AS26" i="10"/>
  <c r="AS31" i="10"/>
  <c r="AS36" i="10"/>
  <c r="AS42" i="10"/>
  <c r="AS47" i="10"/>
  <c r="AS27" i="10"/>
  <c r="AS48" i="10"/>
  <c r="AS11" i="10"/>
  <c r="AS43" i="10"/>
  <c r="AS7" i="10"/>
  <c r="AS12" i="10"/>
  <c r="AS18" i="10"/>
  <c r="AS23" i="10"/>
  <c r="AS28" i="10"/>
  <c r="AS34" i="10"/>
  <c r="AS39" i="10"/>
  <c r="AS44" i="10"/>
  <c r="AS49" i="10"/>
  <c r="AS16" i="10"/>
  <c r="AS38" i="10"/>
  <c r="AS6" i="25" a="1"/>
  <c r="AS40" i="25" s="1"/>
  <c r="AS7" i="9"/>
  <c r="AS11" i="9"/>
  <c r="AS15" i="9"/>
  <c r="AS19" i="9"/>
  <c r="AS23" i="9"/>
  <c r="AS27" i="9"/>
  <c r="AS31" i="9"/>
  <c r="AS35" i="9"/>
  <c r="AS9" i="9"/>
  <c r="AS13" i="9"/>
  <c r="AS17" i="9"/>
  <c r="AS21" i="9"/>
  <c r="AS25" i="9"/>
  <c r="AS29" i="9"/>
  <c r="AS33" i="9"/>
  <c r="AS37" i="9"/>
  <c r="AS41" i="9"/>
  <c r="AS45" i="9"/>
  <c r="AS49" i="9"/>
  <c r="AS12" i="9"/>
  <c r="AS20" i="9"/>
  <c r="AS28" i="9"/>
  <c r="AS36" i="9"/>
  <c r="AS42" i="9"/>
  <c r="AS47" i="9"/>
  <c r="AS10" i="9"/>
  <c r="AS18" i="9"/>
  <c r="AS26" i="9"/>
  <c r="AS34" i="9"/>
  <c r="AS40" i="9"/>
  <c r="AS46" i="9"/>
  <c r="AS6" i="9"/>
  <c r="AS14" i="9"/>
  <c r="AS22" i="9"/>
  <c r="AS30" i="9"/>
  <c r="AS38" i="9"/>
  <c r="AS43" i="9"/>
  <c r="AS48" i="9"/>
  <c r="AS8" i="9"/>
  <c r="AS16" i="9"/>
  <c r="AS24" i="9"/>
  <c r="AS32" i="9"/>
  <c r="AS39" i="9"/>
  <c r="AS44" i="9"/>
  <c r="AS50" i="9"/>
  <c r="AS19" i="24" l="1"/>
  <c r="AS46" i="24"/>
  <c r="AS39" i="24"/>
  <c r="AS15" i="24"/>
  <c r="AS30" i="24"/>
  <c r="AS37" i="24"/>
  <c r="AS28" i="24"/>
  <c r="AS36" i="24"/>
  <c r="AS45" i="24"/>
  <c r="AS20" i="24"/>
  <c r="AS33" i="24"/>
  <c r="AS12" i="24"/>
  <c r="AS27" i="24"/>
  <c r="AS42" i="24"/>
  <c r="AS21" i="24"/>
  <c r="AS47" i="24"/>
  <c r="AS29" i="24"/>
  <c r="AS8" i="24"/>
  <c r="AS43" i="24"/>
  <c r="AS22" i="24"/>
  <c r="AS16" i="24"/>
  <c r="AS44" i="24"/>
  <c r="AS25" i="24"/>
  <c r="AS26" i="24"/>
  <c r="AS40" i="24"/>
  <c r="AS9" i="24"/>
  <c r="AS49" i="24"/>
  <c r="AS34" i="24"/>
  <c r="AS7" i="24"/>
  <c r="AS50" i="24"/>
  <c r="AS24" i="24"/>
  <c r="AS18" i="24"/>
  <c r="AS48" i="24"/>
  <c r="AS17" i="24"/>
  <c r="AS10" i="24"/>
  <c r="AS11" i="24"/>
  <c r="AS14" i="24"/>
  <c r="AS32" i="24"/>
  <c r="AS31" i="24"/>
  <c r="AS13" i="24"/>
  <c r="AS38" i="24"/>
  <c r="AS41" i="24"/>
  <c r="AS23" i="24"/>
  <c r="AS6" i="24"/>
  <c r="AS49" i="16"/>
  <c r="AS20" i="16"/>
  <c r="AS31" i="16"/>
  <c r="AS46" i="16"/>
  <c r="AS14" i="16"/>
  <c r="AS21" i="16"/>
  <c r="AS40" i="16"/>
  <c r="AS12" i="16"/>
  <c r="AS45" i="16"/>
  <c r="AS43" i="16"/>
  <c r="AS27" i="16"/>
  <c r="AS11" i="16"/>
  <c r="AS42" i="16"/>
  <c r="AS26" i="16"/>
  <c r="AS10" i="16"/>
  <c r="AS33" i="16"/>
  <c r="AS17" i="16"/>
  <c r="AS24" i="16"/>
  <c r="AS48" i="16"/>
  <c r="AS32" i="16"/>
  <c r="AS39" i="16"/>
  <c r="AS23" i="16"/>
  <c r="AS7" i="16"/>
  <c r="AS38" i="16"/>
  <c r="AS22" i="16"/>
  <c r="AS6" i="16"/>
  <c r="AS29" i="16"/>
  <c r="AS13" i="16"/>
  <c r="AS44" i="16"/>
  <c r="AS47" i="16"/>
  <c r="AS15" i="16"/>
  <c r="AS30" i="16"/>
  <c r="AS37" i="16"/>
  <c r="AS28" i="16"/>
  <c r="AS8" i="16"/>
  <c r="AS36" i="16"/>
  <c r="AS16" i="16"/>
  <c r="AS35" i="16"/>
  <c r="AS19" i="16"/>
  <c r="AS50" i="16"/>
  <c r="AS34" i="16"/>
  <c r="AS18" i="16"/>
  <c r="AS41" i="16"/>
  <c r="AS25" i="16"/>
  <c r="AS42" i="23"/>
  <c r="AS49" i="23"/>
  <c r="AS32" i="23"/>
  <c r="AS15" i="23"/>
  <c r="AS12" i="23"/>
  <c r="AS17" i="23"/>
  <c r="AS46" i="23"/>
  <c r="AS29" i="23"/>
  <c r="AS16" i="23"/>
  <c r="AS43" i="23"/>
  <c r="AS37" i="23"/>
  <c r="AS19" i="23"/>
  <c r="AS23" i="23"/>
  <c r="AS28" i="23"/>
  <c r="AS48" i="23"/>
  <c r="AS22" i="23"/>
  <c r="AS11" i="23"/>
  <c r="AS31" i="23"/>
  <c r="AS10" i="23"/>
  <c r="AS35" i="23"/>
  <c r="AS14" i="23"/>
  <c r="AS39" i="23"/>
  <c r="AS18" i="23"/>
  <c r="AS40" i="23"/>
  <c r="AS24" i="23"/>
  <c r="AS8" i="23"/>
  <c r="AS6" i="23"/>
  <c r="AS21" i="23"/>
  <c r="AS25" i="23"/>
  <c r="AS7" i="23"/>
  <c r="AS33" i="23"/>
  <c r="AS41" i="23"/>
  <c r="AS45" i="23"/>
  <c r="AS44" i="23"/>
  <c r="AS27" i="23"/>
  <c r="AS38" i="23"/>
  <c r="AS47" i="23"/>
  <c r="AS26" i="23"/>
  <c r="AS50" i="23"/>
  <c r="AS30" i="23"/>
  <c r="AS9" i="23"/>
  <c r="AS34" i="23"/>
  <c r="AS13" i="23"/>
  <c r="AS36" i="23"/>
  <c r="AS21" i="7"/>
  <c r="AS37" i="7"/>
  <c r="AS6" i="7"/>
  <c r="AS22" i="7"/>
  <c r="AS38" i="7"/>
  <c r="AS7" i="7"/>
  <c r="AS23" i="7"/>
  <c r="AS39" i="7"/>
  <c r="AS12" i="7"/>
  <c r="AS28" i="7"/>
  <c r="AS44" i="7"/>
  <c r="AS45" i="7"/>
  <c r="AS46" i="7"/>
  <c r="AS47" i="7"/>
  <c r="AS9" i="7"/>
  <c r="AS17" i="7"/>
  <c r="AS49" i="7"/>
  <c r="AS34" i="7"/>
  <c r="AS35" i="7"/>
  <c r="AS24" i="7"/>
  <c r="AS25" i="7"/>
  <c r="AS41" i="7"/>
  <c r="AS10" i="7"/>
  <c r="AS26" i="7"/>
  <c r="AS42" i="7"/>
  <c r="AS11" i="7"/>
  <c r="AS27" i="7"/>
  <c r="AS43" i="7"/>
  <c r="AS16" i="7"/>
  <c r="AS32" i="7"/>
  <c r="AS48" i="7"/>
  <c r="AS13" i="7"/>
  <c r="AS29" i="7"/>
  <c r="AS14" i="7"/>
  <c r="AS30" i="7"/>
  <c r="AS15" i="7"/>
  <c r="AS31" i="7"/>
  <c r="AS20" i="7"/>
  <c r="AS36" i="7"/>
  <c r="AS33" i="7"/>
  <c r="AS18" i="7"/>
  <c r="AS50" i="7"/>
  <c r="AS19" i="7"/>
  <c r="AS8" i="7"/>
  <c r="AS40" i="7"/>
  <c r="AS9" i="12"/>
  <c r="AS13" i="12"/>
  <c r="AS17" i="12"/>
  <c r="AS21" i="12"/>
  <c r="AS25" i="12"/>
  <c r="AS29" i="12"/>
  <c r="AS33" i="12"/>
  <c r="AS37" i="12"/>
  <c r="AS41" i="12"/>
  <c r="AS45" i="12"/>
  <c r="AS49" i="12"/>
  <c r="AS7" i="12"/>
  <c r="AS11" i="12"/>
  <c r="AS15" i="12"/>
  <c r="AS19" i="12"/>
  <c r="AS23" i="12"/>
  <c r="AS27" i="12"/>
  <c r="AS31" i="12"/>
  <c r="AS35" i="12"/>
  <c r="AS39" i="12"/>
  <c r="AS43" i="12"/>
  <c r="AS47" i="12"/>
  <c r="AS6" i="12"/>
  <c r="AS14" i="12"/>
  <c r="AS22" i="12"/>
  <c r="AS30" i="12"/>
  <c r="AS38" i="12"/>
  <c r="AS46" i="12"/>
  <c r="AS8" i="12"/>
  <c r="AS16" i="12"/>
  <c r="AS24" i="12"/>
  <c r="AS32" i="12"/>
  <c r="AS40" i="12"/>
  <c r="AS48" i="12"/>
  <c r="AS12" i="12"/>
  <c r="AS20" i="12"/>
  <c r="AS28" i="12"/>
  <c r="AS36" i="12"/>
  <c r="AS44" i="12"/>
  <c r="AS10" i="12"/>
  <c r="AS18" i="12"/>
  <c r="AS26" i="12"/>
  <c r="AS34" i="12"/>
  <c r="AS42" i="12"/>
  <c r="AS50" i="12"/>
  <c r="AS9" i="11"/>
  <c r="AS13" i="11"/>
  <c r="AS17" i="11"/>
  <c r="AS21" i="11"/>
  <c r="AS25" i="11"/>
  <c r="AS29" i="11"/>
  <c r="AS33" i="11"/>
  <c r="AS37" i="11"/>
  <c r="AS41" i="11"/>
  <c r="AS45" i="11"/>
  <c r="AS6" i="11"/>
  <c r="AS11" i="11"/>
  <c r="AS16" i="11"/>
  <c r="AS22" i="11"/>
  <c r="AS27" i="11"/>
  <c r="AS32" i="11"/>
  <c r="AS38" i="11"/>
  <c r="AS43" i="11"/>
  <c r="AS48" i="11"/>
  <c r="AS7" i="11"/>
  <c r="AS12" i="11"/>
  <c r="AS18" i="11"/>
  <c r="AS23" i="11"/>
  <c r="AS28" i="11"/>
  <c r="AS34" i="11"/>
  <c r="AS39" i="11"/>
  <c r="AS44" i="11"/>
  <c r="AS49" i="11"/>
  <c r="AS10" i="11"/>
  <c r="AS15" i="11"/>
  <c r="AS20" i="11"/>
  <c r="AS26" i="11"/>
  <c r="AS31" i="11"/>
  <c r="AS36" i="11"/>
  <c r="AS42" i="11"/>
  <c r="AS47" i="11"/>
  <c r="AS8" i="11"/>
  <c r="AS14" i="11"/>
  <c r="AS19" i="11"/>
  <c r="AS24" i="11"/>
  <c r="AS30" i="11"/>
  <c r="AS35" i="11"/>
  <c r="AS40" i="11"/>
  <c r="AS46" i="11"/>
  <c r="AS50" i="11"/>
  <c r="AS24" i="15"/>
  <c r="AS21" i="15"/>
  <c r="AS10" i="15"/>
  <c r="AS13" i="15"/>
  <c r="AS42" i="15"/>
  <c r="AS35" i="15"/>
  <c r="AS16" i="15"/>
  <c r="AS37" i="15"/>
  <c r="AS14" i="15"/>
  <c r="AS45" i="15"/>
  <c r="AS44" i="15"/>
  <c r="AS34" i="15"/>
  <c r="AS9" i="15"/>
  <c r="AS27" i="15"/>
  <c r="AS49" i="15"/>
  <c r="AS39" i="15"/>
  <c r="AS12" i="15"/>
  <c r="AS11" i="15"/>
  <c r="AS26" i="15"/>
  <c r="AS15" i="15"/>
  <c r="AS28" i="15"/>
  <c r="AS46" i="15"/>
  <c r="AS32" i="15"/>
  <c r="AS7" i="15"/>
  <c r="AS50" i="15"/>
  <c r="AS31" i="15"/>
  <c r="AS33" i="15"/>
  <c r="AS38" i="15"/>
  <c r="AS25" i="15"/>
  <c r="AS43" i="15"/>
  <c r="AS30" i="15"/>
  <c r="AS22" i="15"/>
  <c r="AS29" i="15"/>
  <c r="AS36" i="15"/>
  <c r="AS8" i="15"/>
  <c r="AS47" i="15"/>
  <c r="AS17" i="15"/>
  <c r="AS18" i="15"/>
  <c r="AS48" i="15"/>
  <c r="AS23" i="15"/>
  <c r="AS40" i="15"/>
  <c r="AS6" i="15"/>
  <c r="AS19" i="15"/>
  <c r="AS20" i="15"/>
  <c r="AS21" i="6"/>
  <c r="AS37" i="6"/>
  <c r="AS6" i="6"/>
  <c r="AS22" i="6"/>
  <c r="AS38" i="6"/>
  <c r="AS7" i="6"/>
  <c r="AS23" i="6"/>
  <c r="AS39" i="6"/>
  <c r="AS47" i="6"/>
  <c r="AS12" i="6"/>
  <c r="AS24" i="6"/>
  <c r="AS29" i="6"/>
  <c r="AS14" i="6"/>
  <c r="AS46" i="6"/>
  <c r="AS31" i="6"/>
  <c r="AS36" i="6"/>
  <c r="AS17" i="6"/>
  <c r="AS49" i="6"/>
  <c r="AS34" i="6"/>
  <c r="AS19" i="6"/>
  <c r="AS32" i="6"/>
  <c r="AS8" i="6"/>
  <c r="AS9" i="6"/>
  <c r="AS25" i="6"/>
  <c r="AS41" i="6"/>
  <c r="AS10" i="6"/>
  <c r="AS26" i="6"/>
  <c r="AS42" i="6"/>
  <c r="AS11" i="6"/>
  <c r="AS27" i="6"/>
  <c r="AS43" i="6"/>
  <c r="AS20" i="6"/>
  <c r="AS28" i="6"/>
  <c r="AS40" i="6"/>
  <c r="AS13" i="6"/>
  <c r="AS45" i="6"/>
  <c r="AS30" i="6"/>
  <c r="AS15" i="6"/>
  <c r="AS16" i="6"/>
  <c r="AS44" i="6"/>
  <c r="AS33" i="6"/>
  <c r="AS18" i="6"/>
  <c r="AS50" i="6"/>
  <c r="AS35" i="6"/>
  <c r="AS48" i="6"/>
  <c r="AS13" i="25"/>
  <c r="AS33" i="25"/>
  <c r="AS9" i="25"/>
  <c r="AS10" i="25"/>
  <c r="AS26" i="25"/>
  <c r="AS42" i="25"/>
  <c r="AS11" i="25"/>
  <c r="AS27" i="25"/>
  <c r="AS43" i="25"/>
  <c r="AS16" i="25"/>
  <c r="AS32" i="25"/>
  <c r="AS48" i="25"/>
  <c r="AS17" i="25"/>
  <c r="AS37" i="25"/>
  <c r="AS6" i="25"/>
  <c r="AS22" i="25"/>
  <c r="AS38" i="25"/>
  <c r="AS7" i="25"/>
  <c r="AS23" i="25"/>
  <c r="AS39" i="25"/>
  <c r="AS12" i="25"/>
  <c r="AS28" i="25"/>
  <c r="AS44" i="25"/>
  <c r="AS29" i="25"/>
  <c r="AS49" i="25"/>
  <c r="AS25" i="25"/>
  <c r="AS14" i="25"/>
  <c r="AS30" i="25"/>
  <c r="AS46" i="25"/>
  <c r="AS15" i="25"/>
  <c r="AS31" i="25"/>
  <c r="AS47" i="25"/>
  <c r="AS20" i="25"/>
  <c r="AS36" i="25"/>
  <c r="AS45" i="25"/>
  <c r="AS21" i="25"/>
  <c r="AS41" i="25"/>
  <c r="AS18" i="25"/>
  <c r="AS34" i="25"/>
  <c r="AS50" i="25"/>
  <c r="AS19" i="25"/>
  <c r="AS35" i="25"/>
  <c r="AS8" i="25"/>
  <c r="AS24" i="25"/>
  <c r="E44" i="4" a="1"/>
  <c r="E41" i="4" a="1"/>
  <c r="E47" i="4" a="1"/>
  <c r="E46" i="4" a="1"/>
  <c r="E40" i="4" a="1"/>
  <c r="E39" i="4" a="1"/>
  <c r="E45" i="4" a="1"/>
  <c r="E43" i="4" a="1"/>
  <c r="E48" i="4" a="1"/>
  <c r="E49" i="4" a="1"/>
  <c r="E42" i="4" a="1"/>
  <c r="F41" i="4" l="1"/>
  <c r="E41" i="4"/>
  <c r="G41" i="4"/>
  <c r="E47" i="4"/>
  <c r="F47" i="4"/>
  <c r="G47" i="4"/>
  <c r="F46" i="4"/>
  <c r="E46" i="4"/>
  <c r="G46" i="4"/>
  <c r="F40" i="4"/>
  <c r="E40" i="4"/>
  <c r="G40" i="4"/>
  <c r="G39" i="4"/>
  <c r="E39" i="4"/>
  <c r="F39" i="4"/>
  <c r="E45" i="4"/>
  <c r="G45" i="4"/>
  <c r="F45" i="4"/>
  <c r="E43" i="4"/>
  <c r="F43" i="4"/>
  <c r="G43" i="4"/>
  <c r="F48" i="4"/>
  <c r="G48" i="4"/>
  <c r="E48" i="4"/>
  <c r="E49" i="4"/>
  <c r="G49" i="4"/>
  <c r="F49" i="4"/>
  <c r="E42" i="4"/>
  <c r="G42" i="4"/>
  <c r="F42" i="4"/>
  <c r="G44" i="4"/>
  <c r="F44" i="4"/>
  <c r="E44" i="4"/>
  <c r="E20" i="4" a="1"/>
  <c r="E19" i="4" a="1"/>
  <c r="G19" i="4" l="1"/>
  <c r="F19" i="4"/>
  <c r="E19" i="4"/>
  <c r="G20" i="4"/>
  <c r="E20" i="4"/>
  <c r="F20" i="4"/>
</calcChain>
</file>

<file path=xl/sharedStrings.xml><?xml version="1.0" encoding="utf-8"?>
<sst xmlns="http://schemas.openxmlformats.org/spreadsheetml/2006/main" count="1141" uniqueCount="245">
  <si>
    <t>Dorset Junior Tour 2016</t>
  </si>
  <si>
    <t>Division 1</t>
  </si>
  <si>
    <t>Events</t>
  </si>
  <si>
    <t>Location</t>
  </si>
  <si>
    <t>Date</t>
  </si>
  <si>
    <t>Nearest To Pin</t>
  </si>
  <si>
    <t>Ferndown</t>
  </si>
  <si>
    <t>31st May 2016</t>
  </si>
  <si>
    <t>x</t>
  </si>
  <si>
    <t>Parkstone</t>
  </si>
  <si>
    <t>2nd June 2016</t>
  </si>
  <si>
    <t>Isle of Purbeck</t>
  </si>
  <si>
    <t>12th June 2016</t>
  </si>
  <si>
    <t>Weymouth</t>
  </si>
  <si>
    <t>10th July 2016</t>
  </si>
  <si>
    <t>Broadstone</t>
  </si>
  <si>
    <t>16th August 2016</t>
  </si>
  <si>
    <t>Dudsbury</t>
  </si>
  <si>
    <t>18th August 2016</t>
  </si>
  <si>
    <t>Stur Marshall</t>
  </si>
  <si>
    <t>26th August 2016</t>
  </si>
  <si>
    <t>Leader Board</t>
  </si>
  <si>
    <t>Division 2</t>
  </si>
  <si>
    <t>Daniel Magill x2, Ben Lindfield</t>
  </si>
  <si>
    <t>Play Golf ChCh</t>
  </si>
  <si>
    <t>17th April 2016</t>
  </si>
  <si>
    <t>Joshua Crumb, Oscar Thomas</t>
  </si>
  <si>
    <t>Wessex</t>
  </si>
  <si>
    <t>22nd May 2016</t>
  </si>
  <si>
    <t>Bradley Burns</t>
  </si>
  <si>
    <t>Highcliffe Castle</t>
  </si>
  <si>
    <t>Matti Withnall</t>
  </si>
  <si>
    <t>Ferndown Forest</t>
  </si>
  <si>
    <t>17th July 2016</t>
  </si>
  <si>
    <t>Aidan McCartney, Daniel Magill</t>
  </si>
  <si>
    <t>Isle Of Purbeck</t>
  </si>
  <si>
    <t>7th August 2016</t>
  </si>
  <si>
    <t>Brynmoor Truman</t>
  </si>
  <si>
    <t>Canford School</t>
  </si>
  <si>
    <t>21st August 2016</t>
  </si>
  <si>
    <t>Zac Mudford</t>
  </si>
  <si>
    <t>4th September 2016</t>
  </si>
  <si>
    <t>Lyme Regis</t>
  </si>
  <si>
    <t xml:space="preserve">Best 4 </t>
  </si>
  <si>
    <t>Rank</t>
  </si>
  <si>
    <t>Best 5</t>
  </si>
  <si>
    <t>Best 6</t>
  </si>
  <si>
    <t>Overall</t>
  </si>
  <si>
    <t>Overall Rank</t>
  </si>
  <si>
    <t>Nett</t>
  </si>
  <si>
    <t>Pts</t>
  </si>
  <si>
    <t>Lauren Purchase</t>
  </si>
  <si>
    <t>Becky Dodd</t>
  </si>
  <si>
    <t>Josh Skelton</t>
  </si>
  <si>
    <t>NR</t>
  </si>
  <si>
    <t>Alex Lynch</t>
  </si>
  <si>
    <t xml:space="preserve">Jack Pallister </t>
  </si>
  <si>
    <t>Matthew Dare</t>
  </si>
  <si>
    <t>DQ</t>
  </si>
  <si>
    <t>Hugh Stevenson</t>
  </si>
  <si>
    <t>Ben Olding</t>
  </si>
  <si>
    <t>Tom Bastow</t>
  </si>
  <si>
    <t>Jenson Bull</t>
  </si>
  <si>
    <t>Will Chesterman</t>
  </si>
  <si>
    <t>George Hancock</t>
  </si>
  <si>
    <t>Charlie Hancock</t>
  </si>
  <si>
    <t>Alex Johnston</t>
  </si>
  <si>
    <t>Aaron Martin</t>
  </si>
  <si>
    <t>Roman Obrien</t>
  </si>
  <si>
    <t>Louise Burke</t>
  </si>
  <si>
    <t>Bailey Birch</t>
  </si>
  <si>
    <t>Fred Harris</t>
  </si>
  <si>
    <t>Chloe Haesler</t>
  </si>
  <si>
    <t>Sienna Birch</t>
  </si>
  <si>
    <t>Alice Webb</t>
  </si>
  <si>
    <t>Matthew Beck</t>
  </si>
  <si>
    <t>Gus Moxon</t>
  </si>
  <si>
    <t>Cameron Clark</t>
  </si>
  <si>
    <t>Mitch Stanfield</t>
  </si>
  <si>
    <t>Chrissie Hancock</t>
  </si>
  <si>
    <t>Molly Kington</t>
  </si>
  <si>
    <t>George Miller</t>
  </si>
  <si>
    <t>Rebecca Nicholls</t>
  </si>
  <si>
    <t>Kieran Ranch</t>
  </si>
  <si>
    <t>Gross</t>
  </si>
  <si>
    <t>Matthew Barber</t>
  </si>
  <si>
    <t>Oscar Bunford</t>
  </si>
  <si>
    <t>Kit Freeman</t>
  </si>
  <si>
    <t>George Gant</t>
  </si>
  <si>
    <t>Sam Gill</t>
  </si>
  <si>
    <t>Charlie Haylock</t>
  </si>
  <si>
    <t>Reece Higgins</t>
  </si>
  <si>
    <t>Isaac May</t>
  </si>
  <si>
    <t>Ethan Moors</t>
  </si>
  <si>
    <t>Ewan Quance</t>
  </si>
  <si>
    <t>Callum Stirling</t>
  </si>
  <si>
    <t>Alfie Wheeler</t>
  </si>
  <si>
    <t>Jonny Whitford</t>
  </si>
  <si>
    <t>Oliver Woodall</t>
  </si>
  <si>
    <t>Charlie Burke</t>
  </si>
  <si>
    <t>Alexander Brown</t>
  </si>
  <si>
    <t>Kai Dashwood</t>
  </si>
  <si>
    <t>Freddie Gill</t>
  </si>
  <si>
    <t>Noah Goble</t>
  </si>
  <si>
    <t>Connor Houldsworth</t>
  </si>
  <si>
    <t>Jack Houldsworth</t>
  </si>
  <si>
    <t>Aaron Watts</t>
  </si>
  <si>
    <t>Felix West</t>
  </si>
  <si>
    <t>Leo Wighton</t>
  </si>
  <si>
    <t>Riley Cooper</t>
  </si>
  <si>
    <t>Hayden Hepburn</t>
  </si>
  <si>
    <t>Samuel Whittle</t>
  </si>
  <si>
    <t>Kailin Bartlett</t>
  </si>
  <si>
    <t>George Fleurie</t>
  </si>
  <si>
    <t>Joshua Frost</t>
  </si>
  <si>
    <t>Joshua Goble</t>
  </si>
  <si>
    <t>Luke Hare</t>
  </si>
  <si>
    <t>Harry Hancock</t>
  </si>
  <si>
    <t>Jack Hancock</t>
  </si>
  <si>
    <t>Tyler Harries</t>
  </si>
  <si>
    <t>Hayden Shaw</t>
  </si>
  <si>
    <t>Vaughn Sherwood</t>
  </si>
  <si>
    <t>Brynmor Truman</t>
  </si>
  <si>
    <t>Austen Wilson</t>
  </si>
  <si>
    <t>Ethan Lawrence</t>
  </si>
  <si>
    <t>Darcy Bagg</t>
  </si>
  <si>
    <t>Charlie Morin</t>
  </si>
  <si>
    <t>Jamie Morin</t>
  </si>
  <si>
    <t>Dexter Baggett</t>
  </si>
  <si>
    <t>Albert Blackburn</t>
  </si>
  <si>
    <t>Robert Cole</t>
  </si>
  <si>
    <t>Archie Flower</t>
  </si>
  <si>
    <t>Harley Forward</t>
  </si>
  <si>
    <t>Daniel Magill</t>
  </si>
  <si>
    <t>Joshua Randall</t>
  </si>
  <si>
    <t>Taylor Snell</t>
  </si>
  <si>
    <t>Lukas Stevenson</t>
  </si>
  <si>
    <t>Harvey Tucker</t>
  </si>
  <si>
    <t>Harry Watling</t>
  </si>
  <si>
    <t>Charlie Dibben</t>
  </si>
  <si>
    <t>Harry Staples</t>
  </si>
  <si>
    <t>Max Garman</t>
  </si>
  <si>
    <t>Hayden Ayre</t>
  </si>
  <si>
    <t>Harvey Clarke</t>
  </si>
  <si>
    <t>Sammy Brown</t>
  </si>
  <si>
    <t>Morgan Bryant</t>
  </si>
  <si>
    <t>Louis Cornelius</t>
  </si>
  <si>
    <t>Oliver Flynn</t>
  </si>
  <si>
    <t>Isaac Gould</t>
  </si>
  <si>
    <t>Lloyd Richardson</t>
  </si>
  <si>
    <t>Jack Ryan</t>
  </si>
  <si>
    <t>Max Smith</t>
  </si>
  <si>
    <t>Luke James</t>
  </si>
  <si>
    <t>.</t>
  </si>
  <si>
    <t>William Bishop</t>
  </si>
  <si>
    <t>Morgan Bonham</t>
  </si>
  <si>
    <t>Thomas Brown</t>
  </si>
  <si>
    <t>Damien Davis</t>
  </si>
  <si>
    <t>Jack Handford</t>
  </si>
  <si>
    <t>Joshua Howard</t>
  </si>
  <si>
    <t>Jared Braid</t>
  </si>
  <si>
    <t>Matthew Workman</t>
  </si>
  <si>
    <t>Jameson Porter</t>
  </si>
  <si>
    <t>Jacques Smith</t>
  </si>
  <si>
    <t>Charlie Bagg</t>
  </si>
  <si>
    <t>Strokes</t>
  </si>
  <si>
    <t>Ben Bassinder</t>
  </si>
  <si>
    <t>Sam Crisp</t>
  </si>
  <si>
    <t>Joshua Crumb</t>
  </si>
  <si>
    <t>Daniel Harding</t>
  </si>
  <si>
    <t>Fletcher Harries</t>
  </si>
  <si>
    <t>William Hilling</t>
  </si>
  <si>
    <t>Anthony Hobby</t>
  </si>
  <si>
    <t>Harry Langford</t>
  </si>
  <si>
    <t>Zach Braid</t>
  </si>
  <si>
    <t>Aidan McCartney</t>
  </si>
  <si>
    <t>Thomas Miles</t>
  </si>
  <si>
    <t>Harry Winter</t>
  </si>
  <si>
    <t>Brooklyn Anderson</t>
  </si>
  <si>
    <t>George Wood</t>
  </si>
  <si>
    <t>Oliver Park</t>
  </si>
  <si>
    <t>Ben Naish</t>
  </si>
  <si>
    <t>Abi Cartwright-Terry</t>
  </si>
  <si>
    <t>Felicity Cobb</t>
  </si>
  <si>
    <t>Illiana Freeman</t>
  </si>
  <si>
    <t>Matilda Gant</t>
  </si>
  <si>
    <t>Emily Harrington</t>
  </si>
  <si>
    <t>Lily-Mae Jones</t>
  </si>
  <si>
    <t>Honor Johnson</t>
  </si>
  <si>
    <t>Megan McClure</t>
  </si>
  <si>
    <t>Millie Orr</t>
  </si>
  <si>
    <t>Elle Read</t>
  </si>
  <si>
    <t>Gabriella Stone</t>
  </si>
  <si>
    <t>Gaby Van Reenen</t>
  </si>
  <si>
    <t>Abi Vernon</t>
  </si>
  <si>
    <t>Suzy Cribb</t>
  </si>
  <si>
    <t>Jazmine Andrews</t>
  </si>
  <si>
    <t>Anya Pickering</t>
  </si>
  <si>
    <t>Emma Appleby</t>
  </si>
  <si>
    <t>Isabelle Baker-Homes</t>
  </si>
  <si>
    <t>Polly Campbell</t>
  </si>
  <si>
    <t>Devon Clark</t>
  </si>
  <si>
    <t>Abi Crocker</t>
  </si>
  <si>
    <t>Brooke Elliott</t>
  </si>
  <si>
    <t>Maddie Forward</t>
  </si>
  <si>
    <t>Mia McClure</t>
  </si>
  <si>
    <t>Amy Travers</t>
  </si>
  <si>
    <t>Erin Van Reenen</t>
  </si>
  <si>
    <t>Megan Walker</t>
  </si>
  <si>
    <t>Alicia Wilson</t>
  </si>
  <si>
    <t>Div 2 h.cap A</t>
  </si>
  <si>
    <t xml:space="preserve">Toby Boyde </t>
  </si>
  <si>
    <t xml:space="preserve">Aidan Guttridge </t>
  </si>
  <si>
    <t xml:space="preserve">Tom Cartwright-Terry </t>
  </si>
  <si>
    <t xml:space="preserve">Rhys Cartwright-Terry </t>
  </si>
  <si>
    <t xml:space="preserve">Seb Carty </t>
  </si>
  <si>
    <t xml:space="preserve">Jake Tilley </t>
  </si>
  <si>
    <t xml:space="preserve">Callum Dance </t>
  </si>
  <si>
    <t xml:space="preserve">Eddie Fowle </t>
  </si>
  <si>
    <t xml:space="preserve">Jon Gudmundsson </t>
  </si>
  <si>
    <t xml:space="preserve">Jay Jones </t>
  </si>
  <si>
    <t xml:space="preserve">Lloyd Jones </t>
  </si>
  <si>
    <t xml:space="preserve">Jack Kerslake </t>
  </si>
  <si>
    <t xml:space="preserve">Ben Lindfield </t>
  </si>
  <si>
    <t xml:space="preserve">Arron Parry </t>
  </si>
  <si>
    <t xml:space="preserve">Ray Souster </t>
  </si>
  <si>
    <t xml:space="preserve">Oliver Tanner </t>
  </si>
  <si>
    <t>Harry Pickard</t>
  </si>
  <si>
    <t xml:space="preserve">Lauren Carty </t>
  </si>
  <si>
    <t xml:space="preserve">Ellen Mans </t>
  </si>
  <si>
    <t xml:space="preserve">Gemma Burgess </t>
  </si>
  <si>
    <t xml:space="preserve">Amelia Guttridge </t>
  </si>
  <si>
    <t xml:space="preserve">Oscar Thomas </t>
  </si>
  <si>
    <t xml:space="preserve">Jack Chantry </t>
  </si>
  <si>
    <t xml:space="preserve">Joseph Page </t>
  </si>
  <si>
    <t xml:space="preserve">Freddie Bunford </t>
  </si>
  <si>
    <t xml:space="preserve">Jack Leach </t>
  </si>
  <si>
    <t xml:space="preserve">Tom Pace </t>
  </si>
  <si>
    <t xml:space="preserve">Theo Anderson </t>
  </si>
  <si>
    <t xml:space="preserve">Toby Trott </t>
  </si>
  <si>
    <t xml:space="preserve">James McIntosh </t>
  </si>
  <si>
    <t>dnf</t>
  </si>
  <si>
    <t xml:space="preserve">Jack Mans </t>
  </si>
  <si>
    <t xml:space="preserve">Ben Knight </t>
  </si>
  <si>
    <t>Abi Vernon, Josh Randall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</si>
</sst>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dd\ mmmm\ yyyy"/>
  </numFmts>
  <fonts count="41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3"/>
      <color indexed="62"/>
      <name val="Calibri"/>
    </font>
    <font>
      <b/>
      <sz val="15"/>
      <color indexed="62"/>
      <name val="Calibri"/>
    </font>
    <font>
      <sz val="11"/>
      <color indexed="10"/>
      <name val="Calibri"/>
    </font>
    <font>
      <b/>
      <sz val="18"/>
      <color indexed="62"/>
      <name val="Cambria"/>
    </font>
    <font>
      <sz val="11"/>
      <color indexed="60"/>
      <name val="Calibri"/>
    </font>
    <font>
      <b/>
      <sz val="11"/>
      <color indexed="62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sz val="11"/>
      <color indexed="17"/>
      <name val="Calibri"/>
    </font>
    <font>
      <sz val="11"/>
      <color indexed="52"/>
      <name val="Calibri"/>
    </font>
    <font>
      <sz val="11"/>
      <color indexed="20"/>
      <name val="Calibri"/>
    </font>
    <font>
      <b/>
      <sz val="11"/>
      <color indexed="9"/>
      <name val="Calibri"/>
    </font>
    <font>
      <i/>
      <sz val="11"/>
      <color indexed="23"/>
      <name val="Calibri"/>
    </font>
    <font>
      <b/>
      <sz val="11"/>
      <color indexed="63"/>
      <name val="Calibri"/>
    </font>
    <font>
      <sz val="18"/>
      <name val="Arial"/>
    </font>
    <font>
      <sz val="10"/>
      <color indexed="10"/>
      <name val="Arial"/>
    </font>
    <font>
      <b/>
      <sz val="16"/>
      <color indexed="10"/>
      <name val="Arial"/>
    </font>
    <font>
      <b/>
      <sz val="20"/>
      <color indexed="10"/>
      <name val="Arial"/>
    </font>
    <font>
      <b/>
      <sz val="10"/>
      <name val="Arial"/>
    </font>
    <font>
      <b/>
      <i/>
      <sz val="11"/>
      <color indexed="10"/>
      <name val="Arial"/>
    </font>
    <font>
      <b/>
      <sz val="10"/>
      <color indexed="10"/>
      <name val="Arial"/>
    </font>
    <font>
      <b/>
      <i/>
      <sz val="11"/>
      <name val="Arial"/>
    </font>
    <font>
      <sz val="16"/>
      <name val="Arial"/>
    </font>
    <font>
      <sz val="12"/>
      <name val="Arial"/>
    </font>
    <font>
      <sz val="11"/>
      <name val="Arial"/>
    </font>
    <font>
      <sz val="14"/>
      <name val="Arial"/>
    </font>
    <font>
      <b/>
      <sz val="28"/>
      <color indexed="19"/>
      <name val="Arial"/>
    </font>
    <font>
      <b/>
      <sz val="26"/>
      <color indexed="10"/>
      <name val="Arial"/>
    </font>
    <font>
      <b/>
      <sz val="22"/>
      <color indexed="10"/>
      <name val="Arial"/>
    </font>
    <font>
      <b/>
      <sz val="16"/>
      <name val="Arial"/>
    </font>
    <font>
      <b/>
      <sz val="12"/>
      <color indexed="10"/>
      <name val="Arial"/>
    </font>
    <font>
      <b/>
      <sz val="11"/>
      <name val="Arial"/>
    </font>
    <font>
      <b/>
      <sz val="14"/>
      <color indexed="10"/>
      <name val="Arial"/>
    </font>
    <font>
      <b/>
      <sz val="12"/>
      <name val="Arial"/>
    </font>
    <font>
      <b/>
      <sz val="12"/>
      <color indexed="19"/>
      <name val="Arial"/>
    </font>
    <font>
      <sz val="8"/>
      <name val="Arial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40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117">
    <xf numFmtId="0" fontId="0" fillId="0" borderId="0" xfId="0"/>
    <xf numFmtId="0" fontId="18" fillId="0" borderId="0" xfId="0" applyFont="1" applyFill="1" applyProtection="1"/>
    <xf numFmtId="0" fontId="0" fillId="0" borderId="0" xfId="0" applyFont="1" applyFill="1" applyProtection="1"/>
    <xf numFmtId="0" fontId="19" fillId="0" borderId="0" xfId="0" applyFont="1" applyProtection="1"/>
    <xf numFmtId="0" fontId="0" fillId="0" borderId="0" xfId="0" applyFont="1" applyBorder="1" applyProtection="1"/>
    <xf numFmtId="0" fontId="0" fillId="6" borderId="0" xfId="0" applyFont="1" applyFill="1" applyBorder="1" applyProtection="1"/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6" borderId="0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6" borderId="0" xfId="0" applyFont="1" applyFill="1" applyAlignment="1" applyProtection="1">
      <alignment horizontal="center"/>
    </xf>
    <xf numFmtId="0" fontId="0" fillId="0" borderId="0" xfId="0" applyFont="1" applyProtection="1"/>
    <xf numFmtId="0" fontId="20" fillId="0" borderId="0" xfId="0" applyFont="1" applyFill="1" applyBorder="1" applyProtection="1"/>
    <xf numFmtId="0" fontId="21" fillId="0" borderId="0" xfId="0" applyFont="1" applyFill="1" applyBorder="1" applyProtection="1"/>
    <xf numFmtId="0" fontId="18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Protection="1"/>
    <xf numFmtId="0" fontId="23" fillId="0" borderId="0" xfId="0" applyFont="1" applyBorder="1" applyProtection="1"/>
    <xf numFmtId="0" fontId="23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center"/>
    </xf>
    <xf numFmtId="0" fontId="25" fillId="0" borderId="0" xfId="0" applyFont="1" applyBorder="1" applyProtection="1"/>
    <xf numFmtId="0" fontId="25" fillId="6" borderId="0" xfId="0" applyFont="1" applyFill="1" applyBorder="1" applyProtection="1"/>
    <xf numFmtId="0" fontId="22" fillId="0" borderId="0" xfId="0" applyFont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0" fillId="6" borderId="0" xfId="0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26" fillId="2" borderId="0" xfId="0" applyFont="1" applyFill="1" applyProtection="1"/>
    <xf numFmtId="0" fontId="27" fillId="2" borderId="0" xfId="0" applyFont="1" applyFill="1" applyProtection="1"/>
    <xf numFmtId="0" fontId="28" fillId="2" borderId="0" xfId="0" applyFont="1" applyFill="1" applyAlignment="1" applyProtection="1">
      <alignment vertical="center"/>
    </xf>
    <xf numFmtId="0" fontId="28" fillId="2" borderId="0" xfId="0" applyFont="1" applyFill="1" applyProtection="1"/>
    <xf numFmtId="0" fontId="29" fillId="2" borderId="0" xfId="0" applyFont="1" applyFill="1" applyAlignment="1" applyProtection="1">
      <alignment horizontal="center"/>
    </xf>
    <xf numFmtId="0" fontId="0" fillId="18" borderId="0" xfId="0" applyFill="1" applyProtection="1"/>
    <xf numFmtId="0" fontId="0" fillId="2" borderId="0" xfId="0" applyFill="1" applyProtection="1"/>
    <xf numFmtId="0" fontId="30" fillId="2" borderId="10" xfId="0" applyFont="1" applyFill="1" applyBorder="1" applyProtection="1">
      <protection locked="0"/>
    </xf>
    <xf numFmtId="0" fontId="0" fillId="2" borderId="11" xfId="0" applyFill="1" applyBorder="1" applyProtection="1"/>
    <xf numFmtId="0" fontId="0" fillId="2" borderId="12" xfId="0" applyFill="1" applyBorder="1" applyProtection="1"/>
    <xf numFmtId="0" fontId="31" fillId="2" borderId="0" xfId="0" applyFont="1" applyFill="1" applyBorder="1" applyProtection="1">
      <protection locked="0"/>
    </xf>
    <xf numFmtId="0" fontId="32" fillId="2" borderId="0" xfId="0" applyFont="1" applyFill="1" applyBorder="1" applyProtection="1">
      <protection locked="0"/>
    </xf>
    <xf numFmtId="0" fontId="33" fillId="2" borderId="13" xfId="0" applyFont="1" applyFill="1" applyBorder="1" applyProtection="1"/>
    <xf numFmtId="0" fontId="26" fillId="2" borderId="14" xfId="0" applyFont="1" applyFill="1" applyBorder="1" applyProtection="1"/>
    <xf numFmtId="0" fontId="26" fillId="2" borderId="15" xfId="0" applyFont="1" applyFill="1" applyBorder="1" applyProtection="1"/>
    <xf numFmtId="0" fontId="27" fillId="2" borderId="16" xfId="0" applyFont="1" applyFill="1" applyBorder="1" applyProtection="1"/>
    <xf numFmtId="0" fontId="34" fillId="2" borderId="0" xfId="0" applyFont="1" applyFill="1" applyBorder="1" applyAlignment="1">
      <alignment horizontal="left"/>
    </xf>
    <xf numFmtId="0" fontId="34" fillId="2" borderId="0" xfId="0" applyFont="1" applyFill="1" applyBorder="1" applyAlignment="1" applyProtection="1">
      <alignment horizontal="left"/>
    </xf>
    <xf numFmtId="0" fontId="34" fillId="2" borderId="0" xfId="0" applyFont="1" applyFill="1" applyBorder="1" applyProtection="1"/>
    <xf numFmtId="0" fontId="27" fillId="2" borderId="0" xfId="0" applyFont="1" applyFill="1" applyBorder="1" applyProtection="1"/>
    <xf numFmtId="0" fontId="27" fillId="2" borderId="17" xfId="0" applyFont="1" applyFill="1" applyBorder="1" applyProtection="1"/>
    <xf numFmtId="0" fontId="35" fillId="2" borderId="16" xfId="0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vertical="center"/>
      <protection locked="0"/>
    </xf>
    <xf numFmtId="165" fontId="28" fillId="2" borderId="0" xfId="0" applyNumberFormat="1" applyFont="1" applyFill="1" applyBorder="1" applyAlignment="1" applyProtection="1">
      <alignment horizontal="left" vertical="center"/>
      <protection locked="0"/>
    </xf>
    <xf numFmtId="0" fontId="35" fillId="2" borderId="18" xfId="0" applyFont="1" applyFill="1" applyBorder="1" applyAlignment="1" applyProtection="1">
      <alignment horizontal="center" vertical="center"/>
    </xf>
    <xf numFmtId="0" fontId="28" fillId="2" borderId="19" xfId="0" applyFont="1" applyFill="1" applyBorder="1" applyAlignment="1" applyProtection="1">
      <alignment vertical="center"/>
      <protection locked="0"/>
    </xf>
    <xf numFmtId="165" fontId="28" fillId="2" borderId="19" xfId="0" applyNumberFormat="1" applyFont="1" applyFill="1" applyBorder="1" applyAlignment="1" applyProtection="1">
      <alignment horizontal="left" vertical="center"/>
      <protection locked="0"/>
    </xf>
    <xf numFmtId="0" fontId="29" fillId="2" borderId="14" xfId="0" applyFont="1" applyFill="1" applyBorder="1" applyAlignment="1" applyProtection="1">
      <alignment horizontal="center"/>
    </xf>
    <xf numFmtId="0" fontId="36" fillId="2" borderId="14" xfId="0" applyFont="1" applyFill="1" applyBorder="1" applyAlignment="1" applyProtection="1">
      <alignment horizontal="center"/>
    </xf>
    <xf numFmtId="0" fontId="36" fillId="2" borderId="15" xfId="0" applyFont="1" applyFill="1" applyBorder="1" applyAlignment="1" applyProtection="1">
      <alignment horizontal="center"/>
    </xf>
    <xf numFmtId="0" fontId="28" fillId="2" borderId="16" xfId="0" applyFont="1" applyFill="1" applyBorder="1" applyAlignment="1" applyProtection="1">
      <alignment vertical="center"/>
    </xf>
    <xf numFmtId="0" fontId="37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 applyProtection="1">
      <alignment horizontal="center" vertical="center"/>
    </xf>
    <xf numFmtId="0" fontId="35" fillId="2" borderId="17" xfId="0" applyFont="1" applyFill="1" applyBorder="1" applyAlignment="1" applyProtection="1">
      <alignment horizontal="center" vertical="center"/>
    </xf>
    <xf numFmtId="0" fontId="38" fillId="2" borderId="0" xfId="0" applyFont="1" applyFill="1" applyBorder="1" applyAlignment="1">
      <alignment horizontal="right" vertical="center"/>
    </xf>
    <xf numFmtId="0" fontId="28" fillId="2" borderId="18" xfId="0" applyFont="1" applyFill="1" applyBorder="1" applyAlignment="1" applyProtection="1">
      <alignment vertical="center"/>
    </xf>
    <xf numFmtId="0" fontId="38" fillId="2" borderId="19" xfId="0" applyFont="1" applyFill="1" applyBorder="1" applyAlignment="1">
      <alignment horizontal="right" vertical="center"/>
    </xf>
    <xf numFmtId="0" fontId="35" fillId="2" borderId="19" xfId="0" applyFont="1" applyFill="1" applyBorder="1" applyAlignment="1" applyProtection="1">
      <alignment horizontal="center" vertical="center"/>
    </xf>
    <xf numFmtId="0" fontId="35" fillId="2" borderId="20" xfId="0" applyFont="1" applyFill="1" applyBorder="1" applyAlignment="1" applyProtection="1">
      <alignment horizontal="center" vertical="center"/>
    </xf>
    <xf numFmtId="0" fontId="0" fillId="2" borderId="0" xfId="0" applyFill="1"/>
    <xf numFmtId="0" fontId="32" fillId="2" borderId="0" xfId="0" applyFont="1" applyFill="1" applyProtection="1">
      <protection locked="0"/>
    </xf>
    <xf numFmtId="0" fontId="26" fillId="2" borderId="0" xfId="0" applyFont="1" applyFill="1"/>
    <xf numFmtId="0" fontId="33" fillId="2" borderId="13" xfId="0" applyFont="1" applyFill="1" applyBorder="1"/>
    <xf numFmtId="0" fontId="33" fillId="2" borderId="14" xfId="0" applyFont="1" applyFill="1" applyBorder="1"/>
    <xf numFmtId="0" fontId="26" fillId="2" borderId="14" xfId="0" applyFont="1" applyFill="1" applyBorder="1"/>
    <xf numFmtId="0" fontId="26" fillId="2" borderId="15" xfId="0" applyFont="1" applyFill="1" applyBorder="1"/>
    <xf numFmtId="0" fontId="27" fillId="2" borderId="0" xfId="0" applyFont="1" applyFill="1"/>
    <xf numFmtId="0" fontId="27" fillId="2" borderId="16" xfId="0" applyFont="1" applyFill="1" applyBorder="1"/>
    <xf numFmtId="0" fontId="34" fillId="2" borderId="0" xfId="0" applyFont="1" applyFill="1" applyBorder="1"/>
    <xf numFmtId="0" fontId="27" fillId="2" borderId="0" xfId="0" applyFont="1" applyFill="1" applyBorder="1"/>
    <xf numFmtId="0" fontId="27" fillId="2" borderId="17" xfId="0" applyFont="1" applyFill="1" applyBorder="1"/>
    <xf numFmtId="0" fontId="28" fillId="2" borderId="0" xfId="0" applyFont="1" applyFill="1" applyAlignment="1">
      <alignment vertical="center"/>
    </xf>
    <xf numFmtId="0" fontId="35" fillId="2" borderId="16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36" fillId="2" borderId="14" xfId="0" applyFont="1" applyFill="1" applyBorder="1" applyAlignment="1">
      <alignment horizontal="center"/>
    </xf>
    <xf numFmtId="0" fontId="36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vertical="center"/>
    </xf>
    <xf numFmtId="0" fontId="35" fillId="2" borderId="0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28" fillId="2" borderId="16" xfId="0" applyFont="1" applyFill="1" applyBorder="1"/>
    <xf numFmtId="0" fontId="0" fillId="2" borderId="18" xfId="0" applyFill="1" applyBorder="1" applyProtection="1"/>
    <xf numFmtId="0" fontId="0" fillId="0" borderId="0" xfId="0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28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8" fillId="2" borderId="19" xfId="0" applyFont="1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28" fillId="2" borderId="20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54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accache\67b0ba74-cbdb-4c12-9c55-1c9da754d3d7\FINAL%20RESULTS%20EZGO%20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erboards"/>
      <sheetName val="0-16 section"/>
      <sheetName val="17-36 section"/>
      <sheetName val="Boys 6 &amp; Under"/>
      <sheetName val="Boys 7"/>
      <sheetName val="Boys 8"/>
      <sheetName val=" Boys 9"/>
      <sheetName val="Boys 10"/>
      <sheetName val="Boys 11"/>
      <sheetName val="Boys 12 &amp; Over"/>
      <sheetName val="Girls 10 &amp; Under"/>
      <sheetName val="Girls 11 &amp; Over"/>
      <sheetName val="Div 2 h.cap A"/>
      <sheetName val="Div 2 h.cap B"/>
    </sheetNames>
    <sheetDataSet>
      <sheetData sheetId="0"/>
      <sheetData sheetId="1">
        <row r="6">
          <cell r="L6" t="str">
            <v>x</v>
          </cell>
        </row>
        <row r="7">
          <cell r="L7">
            <v>68</v>
          </cell>
        </row>
        <row r="8">
          <cell r="L8" t="str">
            <v>x</v>
          </cell>
        </row>
        <row r="9">
          <cell r="L9" t="str">
            <v>x</v>
          </cell>
        </row>
        <row r="10">
          <cell r="L10">
            <v>79</v>
          </cell>
        </row>
        <row r="11">
          <cell r="L11" t="str">
            <v>x</v>
          </cell>
        </row>
        <row r="12">
          <cell r="L12" t="str">
            <v>x</v>
          </cell>
        </row>
        <row r="13">
          <cell r="L13">
            <v>71</v>
          </cell>
        </row>
        <row r="14">
          <cell r="L14">
            <v>73</v>
          </cell>
        </row>
        <row r="15">
          <cell r="L15">
            <v>83</v>
          </cell>
        </row>
        <row r="16">
          <cell r="L16">
            <v>73</v>
          </cell>
        </row>
        <row r="17">
          <cell r="L17" t="str">
            <v>x</v>
          </cell>
        </row>
        <row r="18">
          <cell r="L18" t="str">
            <v>x</v>
          </cell>
        </row>
        <row r="19">
          <cell r="L19">
            <v>71</v>
          </cell>
        </row>
        <row r="20">
          <cell r="L20" t="str">
            <v>x</v>
          </cell>
        </row>
      </sheetData>
      <sheetData sheetId="2">
        <row r="6">
          <cell r="L6" t="str">
            <v>x</v>
          </cell>
        </row>
        <row r="7">
          <cell r="L7" t="str">
            <v>x</v>
          </cell>
        </row>
        <row r="8">
          <cell r="L8">
            <v>72</v>
          </cell>
        </row>
        <row r="9">
          <cell r="L9" t="str">
            <v>x</v>
          </cell>
        </row>
        <row r="10">
          <cell r="L10" t="str">
            <v>x</v>
          </cell>
        </row>
        <row r="11">
          <cell r="L11">
            <v>84</v>
          </cell>
        </row>
        <row r="12">
          <cell r="L12" t="str">
            <v>x</v>
          </cell>
        </row>
        <row r="13">
          <cell r="L13">
            <v>80</v>
          </cell>
        </row>
        <row r="14">
          <cell r="L14" t="str">
            <v>x</v>
          </cell>
        </row>
        <row r="15">
          <cell r="L15" t="str">
            <v>x</v>
          </cell>
        </row>
        <row r="16">
          <cell r="L16" t="str">
            <v>x</v>
          </cell>
        </row>
        <row r="17">
          <cell r="L17" t="str">
            <v>x</v>
          </cell>
        </row>
        <row r="18">
          <cell r="L18">
            <v>69</v>
          </cell>
        </row>
        <row r="19">
          <cell r="L19" t="str">
            <v>x</v>
          </cell>
        </row>
        <row r="20">
          <cell r="L20" t="str">
            <v>x</v>
          </cell>
        </row>
        <row r="21">
          <cell r="L21">
            <v>72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9"/>
  <sheetViews>
    <sheetView topLeftCell="A4" workbookViewId="0">
      <selection activeCell="F34" sqref="F34:H34"/>
    </sheetView>
  </sheetViews>
  <sheetFormatPr defaultColWidth="11.42578125" defaultRowHeight="12.75" x14ac:dyDescent="0.2"/>
  <cols>
    <col min="1" max="1" width="2.42578125" style="45" customWidth="1"/>
    <col min="2" max="2" width="5.140625" style="45" customWidth="1"/>
    <col min="3" max="3" width="4.7109375" style="45" customWidth="1"/>
    <col min="4" max="4" width="23.7109375" style="45" customWidth="1"/>
    <col min="5" max="7" width="21.7109375" style="45" customWidth="1"/>
    <col min="8" max="16384" width="11.42578125" style="45"/>
  </cols>
  <sheetData>
    <row r="1" spans="2:8" ht="35.25" x14ac:dyDescent="0.5">
      <c r="B1" s="46" t="s">
        <v>0</v>
      </c>
      <c r="C1" s="47"/>
      <c r="D1" s="47"/>
      <c r="E1" s="48"/>
    </row>
    <row r="2" spans="2:8" ht="11.1" customHeight="1" x14ac:dyDescent="0.5">
      <c r="B2" s="49"/>
    </row>
    <row r="3" spans="2:8" ht="26.1" customHeight="1" x14ac:dyDescent="0.4">
      <c r="B3" s="50" t="s">
        <v>1</v>
      </c>
    </row>
    <row r="4" spans="2:8" ht="9" customHeight="1" x14ac:dyDescent="0.2"/>
    <row r="5" spans="2:8" s="39" customFormat="1" ht="20.25" x14ac:dyDescent="0.3">
      <c r="C5" s="51" t="s">
        <v>2</v>
      </c>
      <c r="D5" s="52"/>
      <c r="E5" s="52"/>
      <c r="F5" s="52"/>
      <c r="G5" s="52"/>
      <c r="H5" s="53"/>
    </row>
    <row r="6" spans="2:8" s="40" customFormat="1" ht="15.75" x14ac:dyDescent="0.25">
      <c r="C6" s="54"/>
      <c r="D6" s="55" t="s">
        <v>3</v>
      </c>
      <c r="E6" s="56" t="s">
        <v>4</v>
      </c>
      <c r="F6" s="57" t="s">
        <v>5</v>
      </c>
      <c r="G6" s="58"/>
      <c r="H6" s="59"/>
    </row>
    <row r="7" spans="2:8" s="41" customFormat="1" ht="15.75" customHeight="1" x14ac:dyDescent="0.2">
      <c r="C7" s="60">
        <v>1</v>
      </c>
      <c r="D7" s="61" t="s">
        <v>6</v>
      </c>
      <c r="E7" s="62" t="s">
        <v>7</v>
      </c>
      <c r="F7" s="107" t="s">
        <v>8</v>
      </c>
      <c r="G7" s="108"/>
      <c r="H7" s="109"/>
    </row>
    <row r="8" spans="2:8" s="41" customFormat="1" ht="15.75" customHeight="1" x14ac:dyDescent="0.2">
      <c r="C8" s="60">
        <v>2</v>
      </c>
      <c r="D8" s="61" t="s">
        <v>9</v>
      </c>
      <c r="E8" s="62" t="s">
        <v>10</v>
      </c>
      <c r="F8" s="107" t="s">
        <v>8</v>
      </c>
      <c r="G8" s="108"/>
      <c r="H8" s="109"/>
    </row>
    <row r="9" spans="2:8" s="41" customFormat="1" ht="15.75" customHeight="1" x14ac:dyDescent="0.2">
      <c r="C9" s="60">
        <v>3</v>
      </c>
      <c r="D9" s="61" t="s">
        <v>11</v>
      </c>
      <c r="E9" s="62" t="s">
        <v>12</v>
      </c>
      <c r="F9" s="107" t="s">
        <v>8</v>
      </c>
      <c r="G9" s="108"/>
      <c r="H9" s="109"/>
    </row>
    <row r="10" spans="2:8" s="41" customFormat="1" ht="15.75" customHeight="1" x14ac:dyDescent="0.2">
      <c r="C10" s="60">
        <v>4</v>
      </c>
      <c r="D10" s="61" t="s">
        <v>13</v>
      </c>
      <c r="E10" s="62" t="s">
        <v>14</v>
      </c>
      <c r="F10" s="107" t="s">
        <v>8</v>
      </c>
      <c r="G10" s="108"/>
      <c r="H10" s="109"/>
    </row>
    <row r="11" spans="2:8" s="41" customFormat="1" ht="15.75" customHeight="1" x14ac:dyDescent="0.2">
      <c r="C11" s="60">
        <v>5</v>
      </c>
      <c r="D11" s="61" t="s">
        <v>15</v>
      </c>
      <c r="E11" s="62" t="s">
        <v>16</v>
      </c>
      <c r="F11" s="107" t="s">
        <v>8</v>
      </c>
      <c r="G11" s="108"/>
      <c r="H11" s="109"/>
    </row>
    <row r="12" spans="2:8" s="41" customFormat="1" ht="15.75" customHeight="1" x14ac:dyDescent="0.2">
      <c r="C12" s="60">
        <v>6</v>
      </c>
      <c r="D12" s="61" t="s">
        <v>17</v>
      </c>
      <c r="E12" s="62" t="s">
        <v>18</v>
      </c>
      <c r="F12" s="107" t="s">
        <v>8</v>
      </c>
      <c r="G12" s="108"/>
      <c r="H12" s="109"/>
    </row>
    <row r="13" spans="2:8" s="41" customFormat="1" ht="15.75" customHeight="1" x14ac:dyDescent="0.2">
      <c r="C13" s="60">
        <v>7</v>
      </c>
      <c r="D13" s="61"/>
      <c r="E13" s="62"/>
      <c r="F13" s="107" t="s">
        <v>8</v>
      </c>
      <c r="G13" s="108"/>
      <c r="H13" s="109"/>
    </row>
    <row r="14" spans="2:8" s="41" customFormat="1" ht="15.75" customHeight="1" x14ac:dyDescent="0.2">
      <c r="C14" s="63">
        <v>8</v>
      </c>
      <c r="D14" s="64" t="s">
        <v>19</v>
      </c>
      <c r="E14" s="65" t="s">
        <v>20</v>
      </c>
      <c r="F14" s="110" t="s">
        <v>8</v>
      </c>
      <c r="G14" s="111"/>
      <c r="H14" s="112"/>
    </row>
    <row r="15" spans="2:8" s="42" customFormat="1" ht="14.25" x14ac:dyDescent="0.2"/>
    <row r="17" spans="1:8" s="43" customFormat="1" ht="20.25" x14ac:dyDescent="0.3">
      <c r="C17" s="51" t="s">
        <v>21</v>
      </c>
      <c r="D17" s="66"/>
      <c r="E17" s="67">
        <v>1</v>
      </c>
      <c r="F17" s="67">
        <v>2</v>
      </c>
      <c r="G17" s="68">
        <v>3</v>
      </c>
    </row>
    <row r="18" spans="1:8" s="41" customFormat="1" ht="5.0999999999999996" customHeight="1" x14ac:dyDescent="0.2">
      <c r="C18" s="69"/>
      <c r="D18" s="70"/>
      <c r="E18" s="71"/>
      <c r="F18" s="71"/>
      <c r="G18" s="72"/>
    </row>
    <row r="19" spans="1:8" s="41" customFormat="1" ht="23.1" customHeight="1" x14ac:dyDescent="0.2">
      <c r="C19" s="69"/>
      <c r="D19" s="73" t="str">
        <f ca="1">'0-16 section'!A1</f>
        <v>0-16 section</v>
      </c>
      <c r="E19" s="71" t="str">
        <f t="array" aca="1" ref="E19:G19" ca="1">IF(SUM(INDIRECT("'"&amp;D19&amp;"'!AJ6:AJ50"))&gt;0,IF(COUNTIF(INDIRECT("'"&amp;D19&amp;"'!AS6:AS51"),E$17:G$17)=0,"",IF(COUNTIF(INDIRECT("'"&amp;D19&amp;"'!AS6:AS51"),E$17:G$17)=1,VLOOKUP(E$17:G$17,INDIRECT("'"&amp;D19&amp;"'!AS6:AT51"),2,FALSE),CONCATENATE("Countback(",COUNTIF(INDIRECT("'"&amp;D19&amp;"'!AS6:AS51"),E$17:G$17)," people)"))),"TBD")</f>
        <v>Tom Bastow</v>
      </c>
      <c r="F19" s="71" t="str">
        <f ca="1"/>
        <v>Alex Johnston</v>
      </c>
      <c r="G19" s="72" t="str">
        <f ca="1"/>
        <v>Lauren Purchase</v>
      </c>
    </row>
    <row r="20" spans="1:8" s="41" customFormat="1" ht="23.1" customHeight="1" x14ac:dyDescent="0.2">
      <c r="C20" s="74"/>
      <c r="D20" s="75" t="str">
        <f ca="1">'17-36 section'!A1</f>
        <v>17-36 section</v>
      </c>
      <c r="E20" s="76" t="str">
        <f t="array" aca="1" ref="E20:G20" ca="1">IF(SUM(INDIRECT("'"&amp;D20&amp;"'!AJ6:AJ50"))&gt;0,IF(COUNTIF(INDIRECT("'"&amp;D20&amp;"'!AS6:AS51"),E$17:G$17)=0,"",IF(COUNTIF(INDIRECT("'"&amp;D20&amp;"'!AS6:AS51"),E$17:G$17)=1,VLOOKUP(E$17:G$17,INDIRECT("'"&amp;D20&amp;"'!AS6:AT51"),2,FALSE),CONCATENATE("Countback(",COUNTIF(INDIRECT("'"&amp;D20&amp;"'!AS6:AS51"),E$17:G$17)," people)"))),"TBD")</f>
        <v>Louise Burke</v>
      </c>
      <c r="F20" s="76" t="str">
        <f ca="1"/>
        <v>Bailey Birch</v>
      </c>
      <c r="G20" s="77" t="str">
        <f ca="1"/>
        <v>Sienna Birch</v>
      </c>
    </row>
    <row r="21" spans="1:8" s="42" customFormat="1" ht="14.25" x14ac:dyDescent="0.2"/>
    <row r="22" spans="1:8" s="44" customFormat="1" ht="6.75" customHeight="1" x14ac:dyDescent="0.2"/>
    <row r="23" spans="1:8" ht="27.75" x14ac:dyDescent="0.4">
      <c r="A23" s="78"/>
      <c r="B23" s="79" t="s">
        <v>22</v>
      </c>
      <c r="C23" s="78"/>
      <c r="D23" s="78"/>
      <c r="E23" s="78"/>
      <c r="F23" s="78"/>
      <c r="G23" s="78"/>
      <c r="H23" s="78"/>
    </row>
    <row r="24" spans="1:8" ht="9" customHeight="1" x14ac:dyDescent="0.2">
      <c r="A24" s="78"/>
      <c r="B24" s="78"/>
      <c r="C24" s="78"/>
      <c r="D24" s="78"/>
      <c r="E24" s="78"/>
      <c r="F24" s="78"/>
      <c r="G24" s="78"/>
      <c r="H24" s="78"/>
    </row>
    <row r="25" spans="1:8" ht="20.25" x14ac:dyDescent="0.3">
      <c r="A25" s="80"/>
      <c r="B25" s="80"/>
      <c r="C25" s="81" t="s">
        <v>2</v>
      </c>
      <c r="D25" s="82"/>
      <c r="E25" s="83"/>
      <c r="F25" s="83"/>
      <c r="G25" s="83"/>
      <c r="H25" s="84"/>
    </row>
    <row r="26" spans="1:8" ht="15.75" x14ac:dyDescent="0.25">
      <c r="A26" s="85"/>
      <c r="B26" s="85"/>
      <c r="C26" s="86"/>
      <c r="D26" s="55" t="s">
        <v>3</v>
      </c>
      <c r="E26" s="55" t="s">
        <v>4</v>
      </c>
      <c r="F26" s="87" t="s">
        <v>5</v>
      </c>
      <c r="G26" s="88"/>
      <c r="H26" s="89"/>
    </row>
    <row r="27" spans="1:8" ht="15.75" customHeight="1" x14ac:dyDescent="0.2">
      <c r="A27" s="90"/>
      <c r="B27" s="90"/>
      <c r="C27" s="91">
        <v>1</v>
      </c>
      <c r="D27" s="61" t="s">
        <v>19</v>
      </c>
      <c r="E27" s="62">
        <v>42456</v>
      </c>
      <c r="F27" s="107" t="s">
        <v>23</v>
      </c>
      <c r="G27" s="107"/>
      <c r="H27" s="113"/>
    </row>
    <row r="28" spans="1:8" ht="15.75" customHeight="1" x14ac:dyDescent="0.2">
      <c r="A28" s="90"/>
      <c r="B28" s="90"/>
      <c r="C28" s="91">
        <v>2</v>
      </c>
      <c r="D28" s="61" t="s">
        <v>24</v>
      </c>
      <c r="E28" s="62" t="s">
        <v>25</v>
      </c>
      <c r="F28" s="107" t="s">
        <v>26</v>
      </c>
      <c r="G28" s="107"/>
      <c r="H28" s="113"/>
    </row>
    <row r="29" spans="1:8" ht="15.75" customHeight="1" x14ac:dyDescent="0.2">
      <c r="A29" s="90"/>
      <c r="B29" s="90"/>
      <c r="C29" s="91">
        <v>3</v>
      </c>
      <c r="D29" s="61" t="s">
        <v>27</v>
      </c>
      <c r="E29" s="62" t="s">
        <v>28</v>
      </c>
      <c r="F29" s="107" t="s">
        <v>29</v>
      </c>
      <c r="G29" s="107"/>
      <c r="H29" s="113"/>
    </row>
    <row r="30" spans="1:8" ht="15.75" customHeight="1" x14ac:dyDescent="0.2">
      <c r="A30" s="90"/>
      <c r="B30" s="90"/>
      <c r="C30" s="91">
        <v>4</v>
      </c>
      <c r="D30" s="61" t="s">
        <v>30</v>
      </c>
      <c r="E30" s="62" t="s">
        <v>12</v>
      </c>
      <c r="F30" s="107" t="s">
        <v>31</v>
      </c>
      <c r="G30" s="107"/>
      <c r="H30" s="113"/>
    </row>
    <row r="31" spans="1:8" ht="15.75" customHeight="1" x14ac:dyDescent="0.2">
      <c r="A31" s="90"/>
      <c r="B31" s="90"/>
      <c r="C31" s="91">
        <v>5</v>
      </c>
      <c r="D31" s="61" t="s">
        <v>32</v>
      </c>
      <c r="E31" s="62" t="s">
        <v>33</v>
      </c>
      <c r="F31" s="107" t="s">
        <v>34</v>
      </c>
      <c r="G31" s="107"/>
      <c r="H31" s="113"/>
    </row>
    <row r="32" spans="1:8" ht="15.75" customHeight="1" x14ac:dyDescent="0.2">
      <c r="A32" s="90"/>
      <c r="B32" s="90"/>
      <c r="C32" s="91">
        <v>6</v>
      </c>
      <c r="D32" s="61" t="s">
        <v>35</v>
      </c>
      <c r="E32" s="62" t="s">
        <v>36</v>
      </c>
      <c r="F32" s="107" t="s">
        <v>37</v>
      </c>
      <c r="G32" s="107"/>
      <c r="H32" s="113"/>
    </row>
    <row r="33" spans="1:8" ht="15.75" customHeight="1" x14ac:dyDescent="0.2">
      <c r="A33" s="90"/>
      <c r="B33" s="90"/>
      <c r="C33" s="91">
        <v>7</v>
      </c>
      <c r="D33" s="61" t="s">
        <v>38</v>
      </c>
      <c r="E33" s="62" t="s">
        <v>39</v>
      </c>
      <c r="F33" s="107" t="s">
        <v>40</v>
      </c>
      <c r="G33" s="107"/>
      <c r="H33" s="113"/>
    </row>
    <row r="34" spans="1:8" ht="15.75" customHeight="1" x14ac:dyDescent="0.2">
      <c r="A34" s="90"/>
      <c r="B34" s="90"/>
      <c r="C34" s="92">
        <v>8</v>
      </c>
      <c r="D34" s="64" t="s">
        <v>19</v>
      </c>
      <c r="E34" s="65" t="s">
        <v>41</v>
      </c>
      <c r="F34" s="110" t="s">
        <v>244</v>
      </c>
      <c r="G34" s="110"/>
      <c r="H34" s="114"/>
    </row>
    <row r="35" spans="1:8" ht="14.25" x14ac:dyDescent="0.2">
      <c r="A35" s="93"/>
      <c r="B35" s="93"/>
      <c r="C35" s="93"/>
      <c r="D35" s="93"/>
      <c r="E35" s="93"/>
      <c r="F35" s="93"/>
      <c r="G35" s="93"/>
      <c r="H35" s="93"/>
    </row>
    <row r="36" spans="1:8" ht="13.5" thickBot="1" x14ac:dyDescent="0.25">
      <c r="A36" s="78"/>
      <c r="B36" s="78"/>
      <c r="C36" s="78"/>
      <c r="D36" s="78"/>
      <c r="E36" s="78"/>
      <c r="F36" s="78"/>
      <c r="G36" s="78"/>
      <c r="H36" s="78"/>
    </row>
    <row r="37" spans="1:8" ht="20.25" x14ac:dyDescent="0.3">
      <c r="A37" s="94"/>
      <c r="B37" s="94"/>
      <c r="C37" s="81" t="s">
        <v>21</v>
      </c>
      <c r="D37" s="95"/>
      <c r="E37" s="96">
        <v>1</v>
      </c>
      <c r="F37" s="96">
        <v>2</v>
      </c>
      <c r="G37" s="97">
        <v>3</v>
      </c>
      <c r="H37" s="94"/>
    </row>
    <row r="38" spans="1:8" ht="5.0999999999999996" customHeight="1" x14ac:dyDescent="0.2">
      <c r="A38" s="90"/>
      <c r="B38" s="90"/>
      <c r="C38" s="98"/>
      <c r="D38" s="70"/>
      <c r="E38" s="99"/>
      <c r="F38" s="99"/>
      <c r="G38" s="100"/>
      <c r="H38" s="90"/>
    </row>
    <row r="39" spans="1:8" ht="23.1" customHeight="1" x14ac:dyDescent="0.2">
      <c r="A39" s="90"/>
      <c r="B39" s="90"/>
      <c r="C39" s="98"/>
      <c r="D39" s="73" t="str">
        <f ca="1">'Boys 6 &amp; Under'!A1</f>
        <v>Boys 6 &amp; Under</v>
      </c>
      <c r="E39" s="99" t="str">
        <f t="array" aca="1" ref="E39:G39" ca="1">IF(SUM(INDIRECT("'"&amp;D39&amp;"'!AJ6:AJ50"))&gt;0,IF(COUNTIF(INDIRECT("'"&amp;D39&amp;"'!AS6:AS51"),E$37:G$37)=0,"",IF(COUNTIF(INDIRECT("'"&amp;D39&amp;"'!AS6:AS51"),E$37:G$37)=1,VLOOKUP(E$37:G$37,INDIRECT("'"&amp;D39&amp;"'!AS6:AT51"),2,FALSE),CONCATENATE("Countback(",COUNTIF(INDIRECT("'"&amp;D39&amp;"'!AS6:AS51"),E$37:G$37)," people)"))),"TBD")</f>
        <v>Alfie Wheeler</v>
      </c>
      <c r="F39" s="99" t="str">
        <f ca="1"/>
        <v>Reece Higgins</v>
      </c>
      <c r="G39" s="100" t="str">
        <f ca="1"/>
        <v>Sam Gill</v>
      </c>
      <c r="H39" s="90"/>
    </row>
    <row r="40" spans="1:8" ht="23.1" customHeight="1" x14ac:dyDescent="0.2">
      <c r="A40" s="90"/>
      <c r="B40" s="90"/>
      <c r="C40" s="98"/>
      <c r="D40" s="73" t="str">
        <f ca="1">'Boys 7'!A1</f>
        <v>Boys 7</v>
      </c>
      <c r="E40" s="99" t="str">
        <f t="array" aca="1" ref="E40:G40" ca="1">IF(SUM(INDIRECT("'"&amp;D40&amp;"'!AJ6:AJ50"))&gt;0,IF(COUNTIF(INDIRECT("'"&amp;D40&amp;"'!AS6:AS51"),E$37:G$37)=0,"",IF(COUNTIF(INDIRECT("'"&amp;D40&amp;"'!AS6:AS51"),E$37:G$37)=1,VLOOKUP(E$37:G$37,INDIRECT("'"&amp;D40&amp;"'!AS6:AT51"),2,FALSE),CONCATENATE("Countback(",COUNTIF(INDIRECT("'"&amp;D40&amp;"'!AS6:AS51"),E$37:G$37)," people)"))),"TBD")</f>
        <v>Freddie Gill</v>
      </c>
      <c r="F40" s="99" t="str">
        <f ca="1"/>
        <v>Kai Dashwood</v>
      </c>
      <c r="G40" s="100" t="str">
        <f ca="1"/>
        <v>Felix West</v>
      </c>
      <c r="H40" s="90"/>
    </row>
    <row r="41" spans="1:8" ht="23.1" customHeight="1" x14ac:dyDescent="0.2">
      <c r="A41" s="90"/>
      <c r="B41" s="90"/>
      <c r="C41" s="98"/>
      <c r="D41" s="73" t="str">
        <f ca="1">'Boys 8'!A1</f>
        <v>Boys 8</v>
      </c>
      <c r="E41" s="99" t="str">
        <f t="array" aca="1" ref="E41:G41" ca="1">IF(SUM(INDIRECT("'"&amp;D41&amp;"'!AJ6:AJ50"))&gt;0,IF(COUNTIF(INDIRECT("'"&amp;D41&amp;"'!AS6:AS51"),E$37:G$37)=0,"",IF(COUNTIF(INDIRECT("'"&amp;D41&amp;"'!AS6:AS51"),E$37:G$37)=1,VLOOKUP(E$37:G$37,INDIRECT("'"&amp;D41&amp;"'!AS6:AT51"),2,FALSE),CONCATENATE("Countback(",COUNTIF(INDIRECT("'"&amp;D41&amp;"'!AS6:AS51"),E$37:G$37)," people)"))),"TBD")</f>
        <v>Jack Hancock</v>
      </c>
      <c r="F41" s="99" t="str">
        <f ca="1"/>
        <v>Matti Withnall</v>
      </c>
      <c r="G41" s="100" t="str">
        <f ca="1"/>
        <v>Hayden Shaw</v>
      </c>
      <c r="H41" s="90"/>
    </row>
    <row r="42" spans="1:8" ht="23.1" customHeight="1" x14ac:dyDescent="0.2">
      <c r="A42" s="90"/>
      <c r="B42" s="90"/>
      <c r="C42" s="98"/>
      <c r="D42" s="73" t="str">
        <f ca="1">' Boys 9'!A1</f>
        <v xml:space="preserve"> Boys 9</v>
      </c>
      <c r="E42" s="99" t="str">
        <f t="array" aca="1" ref="E42:G42" ca="1">IF(SUM(INDIRECT("'"&amp;D42&amp;"'!AJ6:AJ50"))&gt;0,IF(COUNTIF(INDIRECT("'"&amp;D42&amp;"'!AS6:AS51"),E$37:G$37)=0,"",IF(COUNTIF(INDIRECT("'"&amp;D42&amp;"'!AS6:AS51"),E$37:G$37)=1,VLOOKUP(E$37:G$37,INDIRECT("'"&amp;D42&amp;"'!AS6:AT51"),2,FALSE),CONCATENATE("Countback(",COUNTIF(INDIRECT("'"&amp;D42&amp;"'!AS6:AS51"),E$37:G$37)," people)"))),"TBD")</f>
        <v>Daniel Magill</v>
      </c>
      <c r="F42" s="99" t="str">
        <f ca="1"/>
        <v>Joshua Randall</v>
      </c>
      <c r="G42" s="100" t="str">
        <f ca="1"/>
        <v>Zac Mudford</v>
      </c>
      <c r="H42" s="90"/>
    </row>
    <row r="43" spans="1:8" ht="23.1" customHeight="1" x14ac:dyDescent="0.2">
      <c r="A43" s="90"/>
      <c r="B43" s="90"/>
      <c r="C43" s="98"/>
      <c r="D43" s="73" t="str">
        <f ca="1">'Boys 10'!A1</f>
        <v>Boys 10</v>
      </c>
      <c r="E43" s="99" t="str">
        <f t="array" aca="1" ref="E43:G43" ca="1">IF(SUM(INDIRECT("'"&amp;D43&amp;"'!AJ6:AJ50"))&gt;0,IF(COUNTIF(INDIRECT("'"&amp;D43&amp;"'!AS6:AS51"),E$37:G$37)=0,"",IF(COUNTIF(INDIRECT("'"&amp;D43&amp;"'!AS6:AS51"),E$37:G$37)=1,VLOOKUP(E$37:G$37,INDIRECT("'"&amp;D43&amp;"'!AS6:AT51"),2,FALSE),CONCATENATE("Countback(",COUNTIF(INDIRECT("'"&amp;D43&amp;"'!AS6:AS51"),E$37:G$37)," people)"))),"TBD")</f>
        <v>Oliver Flynn</v>
      </c>
      <c r="F43" s="99" t="str">
        <f ca="1"/>
        <v>Lloyd Richardson</v>
      </c>
      <c r="G43" s="100" t="str">
        <f ca="1"/>
        <v>Sammy Brown</v>
      </c>
      <c r="H43" s="90"/>
    </row>
    <row r="44" spans="1:8" ht="23.1" customHeight="1" x14ac:dyDescent="0.2">
      <c r="A44" s="90"/>
      <c r="B44" s="90"/>
      <c r="C44" s="98"/>
      <c r="D44" s="73" t="str">
        <f ca="1">'Boys 11'!A1</f>
        <v>Boys 11</v>
      </c>
      <c r="E44" s="99" t="str">
        <f t="array" aca="1" ref="E44:G44" ca="1">IF(SUM(INDIRECT("'"&amp;D44&amp;"'!AJ6:AJ50"))&gt;0,IF(COUNTIF(INDIRECT("'"&amp;D44&amp;"'!AS6:AS51"),E$37:G$37)=0,"",IF(COUNTIF(INDIRECT("'"&amp;D44&amp;"'!AS6:AS51"),E$37:G$37)=1,VLOOKUP(E$37:G$37,INDIRECT("'"&amp;D44&amp;"'!AS6:AT51"),2,FALSE),CONCATENATE("Countback(",COUNTIF(INDIRECT("'"&amp;D44&amp;"'!AS6:AS51"),E$37:G$37)," people)"))),"TBD")</f>
        <v>Thomas Brown</v>
      </c>
      <c r="F44" s="99" t="str">
        <f ca="1"/>
        <v>Jared Braid</v>
      </c>
      <c r="G44" s="100" t="str">
        <f ca="1"/>
        <v>Jacques Smith</v>
      </c>
      <c r="H44" s="90"/>
    </row>
    <row r="45" spans="1:8" ht="23.1" customHeight="1" x14ac:dyDescent="0.2">
      <c r="A45" s="90"/>
      <c r="B45" s="90"/>
      <c r="C45" s="98"/>
      <c r="D45" s="73" t="str">
        <f ca="1">'Boys 12 &amp; Over'!A1</f>
        <v>Boys 12 &amp; Over</v>
      </c>
      <c r="E45" s="99" t="str">
        <f t="array" aca="1" ref="E45:G45" ca="1">IF(SUM(INDIRECT("'"&amp;D45&amp;"'!AJ6:AJ50"))&gt;0,IF(COUNTIF(INDIRECT("'"&amp;D45&amp;"'!AS6:AS51"),E$37:G$37)=0,"",IF(COUNTIF(INDIRECT("'"&amp;D45&amp;"'!AS6:AS51"),E$37:G$37)=1,VLOOKUP(E$37:G$37,INDIRECT("'"&amp;D45&amp;"'!AS6:AT51"),2,FALSE),CONCATENATE("Countback(",COUNTIF(INDIRECT("'"&amp;D45&amp;"'!AS6:AS51"),E$37:G$37)," people)"))),"TBD")</f>
        <v>Sam Crisp</v>
      </c>
      <c r="F45" s="99" t="str">
        <f ca="1"/>
        <v>Thomas Miles</v>
      </c>
      <c r="G45" s="100" t="str">
        <f ca="1"/>
        <v>Ben Bassinder</v>
      </c>
      <c r="H45" s="90"/>
    </row>
    <row r="46" spans="1:8" ht="23.1" customHeight="1" x14ac:dyDescent="0.2">
      <c r="A46" s="90"/>
      <c r="B46" s="90"/>
      <c r="C46" s="98"/>
      <c r="D46" s="73" t="str">
        <f ca="1">'Girls 10 &amp; Under'!A1</f>
        <v>Girls 10 &amp; Under</v>
      </c>
      <c r="E46" s="99" t="str">
        <f t="array" aca="1" ref="E46:G46" ca="1">IF(SUM(INDIRECT("'"&amp;D46&amp;"'!AJ6:AJ50"))&gt;0,IF(COUNTIF(INDIRECT("'"&amp;D46&amp;"'!AS6:AS51"),E$37:G$37)=0,"",IF(COUNTIF(INDIRECT("'"&amp;D46&amp;"'!AS6:AS51"),E$37:G$37)=1,VLOOKUP(E$37:G$37,INDIRECT("'"&amp;D46&amp;"'!AS6:AT51"),2,FALSE),CONCATENATE("Countback(",COUNTIF(INDIRECT("'"&amp;D46&amp;"'!AS6:AS51"),E$37:G$37)," people)"))),"TBD")</f>
        <v>Millie Orr</v>
      </c>
      <c r="F46" s="99" t="str">
        <f ca="1"/>
        <v>Elle Read</v>
      </c>
      <c r="G46" s="100" t="str">
        <f ca="1"/>
        <v>Abi Vernon</v>
      </c>
      <c r="H46" s="90"/>
    </row>
    <row r="47" spans="1:8" ht="23.1" customHeight="1" x14ac:dyDescent="0.2">
      <c r="A47" s="90"/>
      <c r="B47" s="90"/>
      <c r="C47" s="98"/>
      <c r="D47" s="73" t="str">
        <f ca="1">'Girls 11 &amp; Over'!A1</f>
        <v>Girls 11 &amp; Over</v>
      </c>
      <c r="E47" s="99" t="str">
        <f t="array" aca="1" ref="E47:G47" ca="1">IF(SUM(INDIRECT("'"&amp;D47&amp;"'!AJ6:AJ50"))&gt;0,IF(COUNTIF(INDIRECT("'"&amp;D47&amp;"'!AS6:AS51"),E$37:G$37)=0,"",IF(COUNTIF(INDIRECT("'"&amp;D47&amp;"'!AS6:AS51"),E$37:G$37)=1,VLOOKUP(E$37:G$37,INDIRECT("'"&amp;D47&amp;"'!AS6:AT51"),2,FALSE),CONCATENATE("Countback(",COUNTIF(INDIRECT("'"&amp;D47&amp;"'!AS6:AS51"),E$37:G$37)," people)"))),"TBD")</f>
        <v>Amy Travers</v>
      </c>
      <c r="F47" s="99" t="str">
        <f ca="1"/>
        <v>Erin Van Reenen</v>
      </c>
      <c r="G47" s="100" t="str">
        <f ca="1"/>
        <v>Alicia Wilson</v>
      </c>
      <c r="H47" s="90"/>
    </row>
    <row r="48" spans="1:8" ht="23.1" customHeight="1" x14ac:dyDescent="0.2">
      <c r="A48" s="93"/>
      <c r="B48" s="93"/>
      <c r="C48" s="101"/>
      <c r="D48" s="73" t="str">
        <f>'Div 2 h.cap A'!A1</f>
        <v>Div 2 h.cap A</v>
      </c>
      <c r="E48" s="99" t="str">
        <f t="array" aca="1" ref="E48:G48" ca="1">IF(SUM(INDIRECT("'"&amp;D48&amp;"'!AJ6:AJ50"))&gt;0,IF(COUNTIF(INDIRECT("'"&amp;D48&amp;"'!AS6:AS51"),E$37:G$37)=0,"",IF(COUNTIF(INDIRECT("'"&amp;D48&amp;"'!AS6:AS51"),E$37:G$37)=1,VLOOKUP(E$37:G$37,INDIRECT("'"&amp;D48&amp;"'!AS6:AT51"),2,FALSE),CONCATENATE("Countback(",COUNTIF(INDIRECT("'"&amp;D48&amp;"'!AS6:AS51"),E$37:G$37)," people)"))),"TBD")</f>
        <v xml:space="preserve">Tom Cartwright-Terry </v>
      </c>
      <c r="F48" s="99" t="str">
        <f ca="1"/>
        <v xml:space="preserve">Oliver Tanner </v>
      </c>
      <c r="G48" s="100" t="str">
        <f ca="1"/>
        <v xml:space="preserve">Toby Boyde </v>
      </c>
      <c r="H48" s="93"/>
    </row>
    <row r="49" spans="3:7" ht="23.1" customHeight="1" thickBot="1" x14ac:dyDescent="0.25">
      <c r="C49" s="102"/>
      <c r="D49" s="75" t="str">
        <f ca="1">'Div 2 h.cap B'!A1</f>
        <v>Div 2 h.cap B</v>
      </c>
      <c r="E49" s="76" t="str">
        <f t="array" aca="1" ref="E49:G49" ca="1">IF(SUM(INDIRECT("'"&amp;D49&amp;"'!AJ6:AJ50"))&gt;0,IF(COUNTIF(INDIRECT("'"&amp;D49&amp;"'!AS6:AS51"),E$37:G$37)=0,"",IF(COUNTIF(INDIRECT("'"&amp;D49&amp;"'!AS6:AS51"),E$37:G$37)=1,VLOOKUP(E$37:G$37,INDIRECT("'"&amp;D49&amp;"'!AS6:AT51"),2,FALSE),CONCATENATE("Countback(",COUNTIF(INDIRECT("'"&amp;D49&amp;"'!AS6:AS51"),E$37:G$37)," people)"))),"TBD")</f>
        <v xml:space="preserve">Oscar Thomas </v>
      </c>
      <c r="F49" s="76" t="str">
        <f ca="1"/>
        <v xml:space="preserve">Toby Trott </v>
      </c>
      <c r="G49" s="77" t="str">
        <f ca="1"/>
        <v xml:space="preserve">Freddie Bunford </v>
      </c>
    </row>
  </sheetData>
  <sheetProtection sheet="1" objects="1" scenarios="1" selectLockedCells="1"/>
  <mergeCells count="16">
    <mergeCell ref="F14:H14"/>
    <mergeCell ref="F27:H27"/>
    <mergeCell ref="F34:H34"/>
    <mergeCell ref="F29:H29"/>
    <mergeCell ref="F31:H31"/>
    <mergeCell ref="F28:H28"/>
    <mergeCell ref="F32:H32"/>
    <mergeCell ref="F33:H33"/>
    <mergeCell ref="F30:H30"/>
    <mergeCell ref="F11:H11"/>
    <mergeCell ref="F12:H12"/>
    <mergeCell ref="F13:H13"/>
    <mergeCell ref="F7:H7"/>
    <mergeCell ref="F8:H8"/>
    <mergeCell ref="F9:H9"/>
    <mergeCell ref="F10:H10"/>
  </mergeCells>
  <phoneticPr fontId="39" type="noConversion"/>
  <conditionalFormatting sqref="E39:G47 E19:G20">
    <cfRule type="expression" dxfId="153" priority="1" stopIfTrue="1">
      <formula>NOT(ISERROR(SEARCH("Countback",E19)))</formula>
    </cfRule>
  </conditionalFormatting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51"/>
  <sheetViews>
    <sheetView topLeftCell="R3" workbookViewId="0">
      <selection activeCell="X20" sqref="X2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12 &amp; Over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6"/>
      <c r="E3" s="19"/>
      <c r="F3" s="115" t="str">
        <f>Leaderboards!D28</f>
        <v>Play Golf ChCh</v>
      </c>
      <c r="G3" s="116"/>
      <c r="H3" s="19"/>
      <c r="I3" s="115" t="str">
        <f>Leaderboards!D29</f>
        <v>Wessex</v>
      </c>
      <c r="J3" s="116"/>
      <c r="K3" s="19"/>
      <c r="L3" s="115" t="str">
        <f>Leaderboards!D30</f>
        <v>Highcliffe Castle</v>
      </c>
      <c r="M3" s="116"/>
      <c r="N3" s="19"/>
      <c r="O3" s="115" t="str">
        <f>Leaderboards!D31</f>
        <v>Ferndown Forest</v>
      </c>
      <c r="P3" s="116"/>
      <c r="Q3" s="19"/>
      <c r="R3" s="115" t="str">
        <f>Leaderboards!D32</f>
        <v>Isle Of Purbeck</v>
      </c>
      <c r="S3" s="116"/>
      <c r="T3" s="19"/>
      <c r="U3" s="115" t="str">
        <f>Leaderboards!D33</f>
        <v>Canford School</v>
      </c>
      <c r="V3" s="116"/>
      <c r="W3" s="19"/>
      <c r="X3" s="115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84</v>
      </c>
      <c r="D4" s="23" t="s">
        <v>50</v>
      </c>
      <c r="E4" s="24"/>
      <c r="F4" s="22" t="str">
        <f>C4</f>
        <v>Gross</v>
      </c>
      <c r="G4" s="23" t="s">
        <v>50</v>
      </c>
      <c r="H4" s="24"/>
      <c r="I4" s="22" t="str">
        <f>C4</f>
        <v>Gross</v>
      </c>
      <c r="J4" s="23" t="s">
        <v>50</v>
      </c>
      <c r="K4" s="24"/>
      <c r="L4" s="22" t="s">
        <v>165</v>
      </c>
      <c r="M4" s="23" t="s">
        <v>50</v>
      </c>
      <c r="N4" s="24"/>
      <c r="O4" s="22" t="s">
        <v>165</v>
      </c>
      <c r="P4" s="23" t="s">
        <v>50</v>
      </c>
      <c r="Q4" s="24"/>
      <c r="R4" s="22" t="s">
        <v>165</v>
      </c>
      <c r="S4" s="23" t="s">
        <v>50</v>
      </c>
      <c r="T4" s="24"/>
      <c r="U4" s="22" t="s">
        <v>165</v>
      </c>
      <c r="V4" s="23" t="s">
        <v>50</v>
      </c>
      <c r="W4" s="24"/>
      <c r="X4" s="22" t="s">
        <v>165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5" t="s">
        <v>166</v>
      </c>
      <c r="B6" s="26"/>
      <c r="C6" s="28">
        <v>44</v>
      </c>
      <c r="D6" s="7">
        <f>IF(AND(ISNUMBER(C6),C6&gt;0),MAX(1,IF(ISNUMBER(C6),21-RANK(C6,C$6:C$51,TRUE),0)),"")</f>
        <v>20</v>
      </c>
      <c r="F6" s="29">
        <v>35</v>
      </c>
      <c r="G6" s="7">
        <f>IF(AND(ISNUMBER(F6),F6&gt;0),MAX(1,IF(ISNUMBER(F6),21-RANK(F6,F$6:F$51,TRUE),0)),"")</f>
        <v>18</v>
      </c>
      <c r="I6" s="34" t="s">
        <v>8</v>
      </c>
      <c r="J6" s="7" t="str">
        <f>IF(AND(ISNUMBER(I6),I6&gt;0),MAX(1,IF(ISNUMBER(I6),21-RANK(I6,I$6:I$51,TRUE),0)),"")</f>
        <v/>
      </c>
      <c r="L6" s="29">
        <v>39</v>
      </c>
      <c r="M6" s="7">
        <f>IF(AND(ISNUMBER(L6),L6&gt;0),MAX(1,IF(ISNUMBER(L6),21-RANK(L6,L$6:L$51,TRUE),0)),"")</f>
        <v>20</v>
      </c>
      <c r="O6" s="29">
        <v>45</v>
      </c>
      <c r="P6" s="7">
        <f>IF(AND(ISNUMBER(O6),O6&gt;0),MAX(1,IF(ISNUMBER(O6),21-RANK(O6,O$6:O$51,TRUE),0)),"")</f>
        <v>18</v>
      </c>
      <c r="Q6" s="8"/>
      <c r="R6" s="29">
        <v>49</v>
      </c>
      <c r="S6" s="7">
        <f>IF(AND(ISNUMBER(R6),R6&gt;0),MAX(1,IF(ISNUMBER(R6),21-RANK(R6,R$6:R$51,TRUE),0)),"")</f>
        <v>17</v>
      </c>
      <c r="T6" s="8"/>
      <c r="U6" s="29">
        <v>47</v>
      </c>
      <c r="V6" s="7">
        <f>IF(AND(ISNUMBER(U6),U6&gt;0),MAX(1,IF(ISNUMBER(U6),21-RANK(U6,U$6:U$51,TRUE),0)),"")</f>
        <v>16</v>
      </c>
      <c r="W6" s="8"/>
      <c r="X6" s="29">
        <v>46</v>
      </c>
      <c r="Y6" s="7">
        <f>IF(AND(ISNUMBER(X6),X6&gt;0),MAX(1,IF(ISNUMBER(X6),21-RANK(X6,X$6:X$51,TRUE),0)),"")</f>
        <v>16</v>
      </c>
      <c r="Z6" s="8"/>
      <c r="AA6" s="7">
        <f t="array" ref="AA6:AA50">IF(ISNUMBER(D6:D50),D6:D50,0)</f>
        <v>20</v>
      </c>
      <c r="AB6" s="7">
        <f t="array" ref="AB6:AB50">IF(ISNUMBER(G6:G50),G6:G50,0)</f>
        <v>18</v>
      </c>
      <c r="AC6" s="7">
        <f t="array" ref="AC6:AC50">IF(ISNUMBER(J6:J50),J6:J50,0)</f>
        <v>0</v>
      </c>
      <c r="AD6" s="7">
        <f t="array" ref="AD6:AD50">IF(ISNUMBER(M6:M50),M6:M50,0)</f>
        <v>20</v>
      </c>
      <c r="AE6" s="7">
        <f t="array" ref="AE6:AE50">IF(ISNUMBER(P6:P50),P6:P50,0)</f>
        <v>18</v>
      </c>
      <c r="AF6" s="7">
        <f t="array" ref="AF6:AF50">IF(ISNUMBER(S6:S50),S6:S50,0)</f>
        <v>17</v>
      </c>
      <c r="AG6" s="7">
        <f t="array" ref="AG6:AG50">IF(ISNUMBER(V6:V50),V6:V50,0)</f>
        <v>16</v>
      </c>
      <c r="AH6" s="7">
        <f t="array" ref="AH6:AH50">IF(ISNUMBER(Y6:Y50),Y6:Y50,0)</f>
        <v>16</v>
      </c>
      <c r="AI6" s="7"/>
      <c r="AJ6" s="36">
        <f>IF(A6&gt;0,LARGE(AA6:AH6,1)+LARGE(AA6:AH6,2)+LARGE(AA6:AH6,3)+LARGE(AA6:AH6,4),0)</f>
        <v>76</v>
      </c>
      <c r="AK6" s="6">
        <f t="array" ref="AK6:AK50">IF(AJ6:AJ50&gt;0,RANK(AJ6:AJ50,AJ$6:AJ$50),0)</f>
        <v>2</v>
      </c>
      <c r="AL6" s="6">
        <f>IF(A6&gt;0,LARGE(AA6:AH6,1)+LARGE(AA6:AH6,2)+LARGE(AA6:AH6,3)+LARGE(AA6:AH6,4)+LARGE(AA6:AH6,5),0)</f>
        <v>93</v>
      </c>
      <c r="AM6" s="6">
        <f t="array" ref="AM6:AM50">IF(AL6:AL50&gt;0,RANK(AL6:AL50,AL$6:AL$50),0)</f>
        <v>3</v>
      </c>
      <c r="AN6" s="6">
        <f>IF(A6&gt;0,LARGE(AA6:AH6,1)+LARGE(AA6:AH6,2)+LARGE(AA6:AH6,3)+LARGE(AA6:AH6,4)+LARGE(AA6:AH6,5)+LARGE(AA6:AH6,6),0)</f>
        <v>109</v>
      </c>
      <c r="AO6" s="6">
        <f t="array" ref="AO6:AO50">IF(AN6:AN50&gt;0,RANK(AN6:AN50,AN$6:AN$50),0)</f>
        <v>3</v>
      </c>
      <c r="AQ6" s="6">
        <f t="array" ref="AQ6:AQ50">IF(AK6:AK50&gt;0,(AK6:AK50*1000)+(AM6:AM50*100)+(AO6:AO50*10),1000000)</f>
        <v>2330</v>
      </c>
      <c r="AS6" s="6">
        <f t="array" ref="AS6:AS50">IF(AQ6:AQ50&lt;1000000,RANK(AQ6:AQ50,AQ$6:AQ$50,1),"")</f>
        <v>3</v>
      </c>
      <c r="AT6" s="7" t="str">
        <f t="array" ref="AT6:AT50">IF(A6:A50&lt;&gt;"",A6:A50,"")</f>
        <v>Ben Bassinder</v>
      </c>
    </row>
    <row r="7" spans="1:47" x14ac:dyDescent="0.2">
      <c r="A7" s="105" t="s">
        <v>167</v>
      </c>
      <c r="B7" s="26"/>
      <c r="C7" s="28">
        <v>44</v>
      </c>
      <c r="D7" s="7">
        <f t="shared" ref="D7:D51" si="0">IF(AND(ISNUMBER(C7),C7&gt;0),MAX(1,IF(ISNUMBER(C7),21-RANK(C7,C$6:C$51,TRUE),0)),"")</f>
        <v>20</v>
      </c>
      <c r="F7" s="30">
        <v>34</v>
      </c>
      <c r="G7" s="7">
        <f t="shared" ref="G7:G51" si="1">IF(AND(ISNUMBER(F7),F7&gt;0),MAX(1,IF(ISNUMBER(F7),21-RANK(F7,F$6:F$51,TRUE),0)),"")</f>
        <v>20</v>
      </c>
      <c r="I7" s="29">
        <v>45</v>
      </c>
      <c r="J7" s="7">
        <f t="shared" ref="J7:J51" si="2">IF(AND(ISNUMBER(I7),I7&gt;0),MAX(1,IF(ISNUMBER(I7),21-RANK(I7,I$6:I$51,TRUE),0)),"")</f>
        <v>20</v>
      </c>
      <c r="L7" s="29">
        <v>46</v>
      </c>
      <c r="M7" s="7">
        <f t="shared" ref="M7:M51" si="3">IF(AND(ISNUMBER(L7),L7&gt;0),MAX(1,IF(ISNUMBER(L7),21-RANK(L7,L$6:L$51,TRUE),0)),"")</f>
        <v>19</v>
      </c>
      <c r="O7" s="34" t="s">
        <v>8</v>
      </c>
      <c r="P7" s="7" t="str">
        <f t="shared" ref="P7:P51" si="4">IF(AND(ISNUMBER(O7),O7&gt;0),MAX(1,IF(ISNUMBER(O7),21-RANK(O7,O$6:O$51,TRUE),0)),"")</f>
        <v/>
      </c>
      <c r="Q7" s="8"/>
      <c r="R7" s="29">
        <v>45</v>
      </c>
      <c r="S7" s="7">
        <f t="shared" ref="S7:S51" si="5">IF(AND(ISNUMBER(R7),R7&gt;0),MAX(1,IF(ISNUMBER(R7),21-RANK(R7,R$6:R$51,TRUE),0)),"")</f>
        <v>18</v>
      </c>
      <c r="T7" s="8"/>
      <c r="U7" s="29">
        <v>37</v>
      </c>
      <c r="V7" s="7">
        <f t="shared" ref="V7:V51" si="6">IF(AND(ISNUMBER(U7),U7&gt;0),MAX(1,IF(ISNUMBER(U7),21-RANK(U7,U$6:U$51,TRUE),0)),"")</f>
        <v>20</v>
      </c>
      <c r="W7" s="8"/>
      <c r="X7" s="29">
        <v>45</v>
      </c>
      <c r="Y7" s="7">
        <f t="shared" ref="Y7:Y51" si="7">IF(AND(ISNUMBER(X7),X7&gt;0),MAX(1,IF(ISNUMBER(X7),21-RANK(X7,X$6:X$51,TRUE),0)),"")</f>
        <v>18</v>
      </c>
      <c r="Z7" s="8"/>
      <c r="AA7" s="7">
        <v>20</v>
      </c>
      <c r="AB7" s="7">
        <v>20</v>
      </c>
      <c r="AC7" s="7">
        <v>20</v>
      </c>
      <c r="AD7" s="7">
        <v>19</v>
      </c>
      <c r="AE7" s="7">
        <v>0</v>
      </c>
      <c r="AF7" s="7">
        <v>18</v>
      </c>
      <c r="AG7" s="7">
        <v>20</v>
      </c>
      <c r="AH7" s="7">
        <v>18</v>
      </c>
      <c r="AI7" s="7"/>
      <c r="AJ7" s="36">
        <f t="shared" ref="AJ7:AJ51" si="8">IF(A7&gt;0,LARGE(AA7:AH7,1)+LARGE(AA7:AH7,2)+LARGE(AA7:AH7,3)+LARGE(AA7:AH7,4),0)</f>
        <v>80</v>
      </c>
      <c r="AK7" s="6">
        <v>1</v>
      </c>
      <c r="AL7" s="6">
        <f t="shared" ref="AL7:AL50" si="9">IF(A7&gt;0,LARGE(AA7:AH7,1)+LARGE(AA7:AH7,2)+LARGE(AA7:AH7,3)+LARGE(AA7:AH7,4)+LARGE(AA7:AH7,5),0)</f>
        <v>99</v>
      </c>
      <c r="AM7" s="6">
        <v>1</v>
      </c>
      <c r="AN7" s="6">
        <f t="shared" ref="AN7:AN50" si="10">IF(A7&gt;0,LARGE(AA7:AH7,1)+LARGE(AA7:AH7,2)+LARGE(AA7:AH7,3)+LARGE(AA7:AH7,4)+LARGE(AA7:AH7,5)+LARGE(AA7:AH7,6),0)</f>
        <v>117</v>
      </c>
      <c r="AO7" s="6">
        <v>1</v>
      </c>
      <c r="AQ7" s="6">
        <v>1110</v>
      </c>
      <c r="AS7" s="6">
        <v>1</v>
      </c>
      <c r="AT7" s="7" t="str">
        <v>Sam Crisp</v>
      </c>
    </row>
    <row r="8" spans="1:47" x14ac:dyDescent="0.2">
      <c r="A8" s="105" t="s">
        <v>168</v>
      </c>
      <c r="B8" s="26"/>
      <c r="C8" s="28">
        <v>48</v>
      </c>
      <c r="D8" s="7">
        <f t="shared" si="0"/>
        <v>16</v>
      </c>
      <c r="F8" s="104">
        <v>42</v>
      </c>
      <c r="G8" s="7">
        <f t="shared" si="1"/>
        <v>15</v>
      </c>
      <c r="I8" s="34" t="s">
        <v>8</v>
      </c>
      <c r="J8" s="7" t="str">
        <f t="shared" si="2"/>
        <v/>
      </c>
      <c r="L8" s="29">
        <v>48</v>
      </c>
      <c r="M8" s="7">
        <f t="shared" si="3"/>
        <v>17</v>
      </c>
      <c r="O8" s="29">
        <v>49</v>
      </c>
      <c r="P8" s="7">
        <f t="shared" si="4"/>
        <v>17</v>
      </c>
      <c r="Q8" s="8"/>
      <c r="R8" s="34">
        <v>42</v>
      </c>
      <c r="S8" s="7">
        <f t="shared" si="5"/>
        <v>20</v>
      </c>
      <c r="T8" s="8"/>
      <c r="U8" s="34">
        <v>46</v>
      </c>
      <c r="V8" s="7">
        <f t="shared" si="6"/>
        <v>18</v>
      </c>
      <c r="W8" s="8"/>
      <c r="X8" s="34">
        <v>45</v>
      </c>
      <c r="Y8" s="7">
        <f t="shared" si="7"/>
        <v>18</v>
      </c>
      <c r="Z8" s="8"/>
      <c r="AA8" s="7">
        <v>16</v>
      </c>
      <c r="AB8" s="7">
        <v>15</v>
      </c>
      <c r="AC8" s="7">
        <v>0</v>
      </c>
      <c r="AD8" s="7">
        <v>17</v>
      </c>
      <c r="AE8" s="7">
        <v>17</v>
      </c>
      <c r="AF8" s="7">
        <v>20</v>
      </c>
      <c r="AG8" s="7">
        <v>18</v>
      </c>
      <c r="AH8" s="7">
        <v>18</v>
      </c>
      <c r="AI8" s="7"/>
      <c r="AJ8" s="36">
        <f t="shared" si="8"/>
        <v>73</v>
      </c>
      <c r="AK8" s="6">
        <v>4</v>
      </c>
      <c r="AL8" s="6">
        <f t="shared" si="9"/>
        <v>90</v>
      </c>
      <c r="AM8" s="6">
        <v>4</v>
      </c>
      <c r="AN8" s="6">
        <f t="shared" si="10"/>
        <v>106</v>
      </c>
      <c r="AO8" s="6">
        <v>4</v>
      </c>
      <c r="AQ8" s="6">
        <v>4440</v>
      </c>
      <c r="AS8" s="6">
        <v>4</v>
      </c>
      <c r="AT8" s="7" t="str">
        <v>Joshua Crumb</v>
      </c>
    </row>
    <row r="9" spans="1:47" x14ac:dyDescent="0.2">
      <c r="A9" s="105" t="s">
        <v>169</v>
      </c>
      <c r="B9" s="26"/>
      <c r="C9" s="28">
        <v>54</v>
      </c>
      <c r="D9" s="7">
        <f t="shared" si="0"/>
        <v>14</v>
      </c>
      <c r="F9" s="104">
        <v>42</v>
      </c>
      <c r="G9" s="7">
        <f t="shared" si="1"/>
        <v>15</v>
      </c>
      <c r="I9" s="34" t="s">
        <v>8</v>
      </c>
      <c r="J9" s="7" t="str">
        <f t="shared" si="2"/>
        <v/>
      </c>
      <c r="L9" s="34" t="s">
        <v>8</v>
      </c>
      <c r="M9" s="7" t="str">
        <f t="shared" si="3"/>
        <v/>
      </c>
      <c r="O9" s="34" t="s">
        <v>8</v>
      </c>
      <c r="P9" s="7" t="str">
        <f t="shared" si="4"/>
        <v/>
      </c>
      <c r="Q9" s="8"/>
      <c r="R9" s="34" t="s">
        <v>8</v>
      </c>
      <c r="S9" s="7" t="str">
        <f t="shared" si="5"/>
        <v/>
      </c>
      <c r="T9" s="8"/>
      <c r="U9" s="29" t="s">
        <v>8</v>
      </c>
      <c r="V9" s="7" t="str">
        <f t="shared" si="6"/>
        <v/>
      </c>
      <c r="W9" s="8"/>
      <c r="X9" s="34" t="s">
        <v>8</v>
      </c>
      <c r="Y9" s="7" t="str">
        <f t="shared" si="7"/>
        <v/>
      </c>
      <c r="Z9" s="8"/>
      <c r="AA9" s="7">
        <v>14</v>
      </c>
      <c r="AB9" s="7">
        <v>15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29</v>
      </c>
      <c r="AK9" s="6">
        <v>12</v>
      </c>
      <c r="AL9" s="6">
        <f t="shared" si="9"/>
        <v>29</v>
      </c>
      <c r="AM9" s="6">
        <v>12</v>
      </c>
      <c r="AN9" s="6">
        <f t="shared" si="10"/>
        <v>29</v>
      </c>
      <c r="AO9" s="6">
        <v>12</v>
      </c>
      <c r="AQ9" s="6">
        <v>13320</v>
      </c>
      <c r="AS9" s="6">
        <v>12</v>
      </c>
      <c r="AT9" s="7" t="str">
        <v>Daniel Harding</v>
      </c>
    </row>
    <row r="10" spans="1:47" x14ac:dyDescent="0.2">
      <c r="A10" s="105" t="s">
        <v>170</v>
      </c>
      <c r="B10" s="26"/>
      <c r="C10" s="103" t="s">
        <v>8</v>
      </c>
      <c r="D10" s="7" t="str">
        <f t="shared" si="0"/>
        <v/>
      </c>
      <c r="F10" s="104" t="s">
        <v>8</v>
      </c>
      <c r="G10" s="7" t="str">
        <f t="shared" si="1"/>
        <v/>
      </c>
      <c r="I10" s="34" t="s">
        <v>8</v>
      </c>
      <c r="J10" s="7" t="str">
        <f t="shared" si="2"/>
        <v/>
      </c>
      <c r="L10" s="34" t="s">
        <v>8</v>
      </c>
      <c r="M10" s="7" t="str">
        <f t="shared" si="3"/>
        <v/>
      </c>
      <c r="O10" s="34" t="s">
        <v>8</v>
      </c>
      <c r="P10" s="7" t="str">
        <f t="shared" si="4"/>
        <v/>
      </c>
      <c r="Q10" s="8"/>
      <c r="R10" s="29" t="s">
        <v>8</v>
      </c>
      <c r="S10" s="7" t="str">
        <f t="shared" si="5"/>
        <v/>
      </c>
      <c r="T10" s="8"/>
      <c r="U10" s="29">
        <v>66</v>
      </c>
      <c r="V10" s="7">
        <f t="shared" si="6"/>
        <v>13</v>
      </c>
      <c r="W10" s="8"/>
      <c r="X10" s="29">
        <v>71</v>
      </c>
      <c r="Y10" s="7">
        <f t="shared" si="7"/>
        <v>13</v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13</v>
      </c>
      <c r="AH10" s="7">
        <v>13</v>
      </c>
      <c r="AI10" s="7"/>
      <c r="AJ10" s="36">
        <f t="shared" si="8"/>
        <v>26</v>
      </c>
      <c r="AK10" s="6">
        <v>14</v>
      </c>
      <c r="AL10" s="6">
        <f t="shared" si="9"/>
        <v>26</v>
      </c>
      <c r="AM10" s="6">
        <v>14</v>
      </c>
      <c r="AN10" s="6">
        <f t="shared" si="10"/>
        <v>26</v>
      </c>
      <c r="AO10" s="6">
        <v>14</v>
      </c>
      <c r="AQ10" s="6">
        <v>15540</v>
      </c>
      <c r="AS10" s="6">
        <v>14</v>
      </c>
      <c r="AT10" s="7" t="str">
        <v>Fletcher Harries</v>
      </c>
    </row>
    <row r="11" spans="1:47" x14ac:dyDescent="0.2">
      <c r="A11" s="38" t="s">
        <v>171</v>
      </c>
      <c r="B11" s="26"/>
      <c r="C11" s="103">
        <v>57</v>
      </c>
      <c r="D11" s="7">
        <f t="shared" si="0"/>
        <v>11</v>
      </c>
      <c r="F11" s="30">
        <v>43</v>
      </c>
      <c r="G11" s="7">
        <f t="shared" si="1"/>
        <v>12</v>
      </c>
      <c r="I11" s="34" t="s">
        <v>8</v>
      </c>
      <c r="J11" s="7" t="str">
        <f t="shared" si="2"/>
        <v/>
      </c>
      <c r="L11" s="29">
        <v>52</v>
      </c>
      <c r="M11" s="7">
        <f t="shared" si="3"/>
        <v>14</v>
      </c>
      <c r="O11" s="29">
        <v>56</v>
      </c>
      <c r="P11" s="7">
        <f t="shared" si="4"/>
        <v>13</v>
      </c>
      <c r="Q11" s="8"/>
      <c r="R11" s="29" t="s">
        <v>8</v>
      </c>
      <c r="S11" s="7" t="str">
        <f t="shared" si="5"/>
        <v/>
      </c>
      <c r="T11" s="8"/>
      <c r="U11" s="29">
        <v>46</v>
      </c>
      <c r="V11" s="7">
        <f t="shared" si="6"/>
        <v>18</v>
      </c>
      <c r="W11" s="8"/>
      <c r="X11" s="34">
        <v>48</v>
      </c>
      <c r="Y11" s="7">
        <f t="shared" si="7"/>
        <v>15</v>
      </c>
      <c r="Z11" s="8"/>
      <c r="AA11" s="7">
        <v>11</v>
      </c>
      <c r="AB11" s="7">
        <v>12</v>
      </c>
      <c r="AC11" s="7">
        <v>0</v>
      </c>
      <c r="AD11" s="7">
        <v>14</v>
      </c>
      <c r="AE11" s="7">
        <v>13</v>
      </c>
      <c r="AF11" s="7">
        <v>0</v>
      </c>
      <c r="AG11" s="7">
        <v>18</v>
      </c>
      <c r="AH11" s="7">
        <v>15</v>
      </c>
      <c r="AI11" s="7"/>
      <c r="AJ11" s="36">
        <f t="shared" si="8"/>
        <v>60</v>
      </c>
      <c r="AK11" s="6">
        <v>7</v>
      </c>
      <c r="AL11" s="6">
        <f t="shared" si="9"/>
        <v>72</v>
      </c>
      <c r="AM11" s="6">
        <v>7</v>
      </c>
      <c r="AN11" s="6">
        <f t="shared" si="10"/>
        <v>83</v>
      </c>
      <c r="AO11" s="6">
        <v>5</v>
      </c>
      <c r="AQ11" s="6">
        <v>7750</v>
      </c>
      <c r="AS11" s="6">
        <v>7</v>
      </c>
      <c r="AT11" s="7" t="str">
        <v>William Hilling</v>
      </c>
    </row>
    <row r="12" spans="1:47" x14ac:dyDescent="0.2">
      <c r="A12" s="105" t="s">
        <v>172</v>
      </c>
      <c r="B12" s="26"/>
      <c r="C12" s="103" t="s">
        <v>8</v>
      </c>
      <c r="D12" s="7" t="str">
        <f t="shared" si="0"/>
        <v/>
      </c>
      <c r="F12" s="104" t="s">
        <v>8</v>
      </c>
      <c r="G12" s="7" t="str">
        <f t="shared" si="1"/>
        <v/>
      </c>
      <c r="I12" s="34" t="s">
        <v>8</v>
      </c>
      <c r="J12" s="7" t="str">
        <f t="shared" si="2"/>
        <v/>
      </c>
      <c r="L12" s="34" t="s">
        <v>8</v>
      </c>
      <c r="M12" s="7" t="str">
        <f t="shared" si="3"/>
        <v/>
      </c>
      <c r="O12" s="34" t="s">
        <v>8</v>
      </c>
      <c r="P12" s="7" t="str">
        <f t="shared" si="4"/>
        <v/>
      </c>
      <c r="Q12" s="8"/>
      <c r="R12" s="29" t="s">
        <v>8</v>
      </c>
      <c r="S12" s="7" t="str">
        <f t="shared" si="5"/>
        <v/>
      </c>
      <c r="T12" s="8"/>
      <c r="U12" s="34" t="s">
        <v>8</v>
      </c>
      <c r="V12" s="7" t="str">
        <f t="shared" si="6"/>
        <v/>
      </c>
      <c r="W12" s="8"/>
      <c r="X12" s="29" t="s">
        <v>8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>Anthony Hobby</v>
      </c>
    </row>
    <row r="13" spans="1:47" ht="12" customHeight="1" x14ac:dyDescent="0.2">
      <c r="A13" s="105" t="s">
        <v>173</v>
      </c>
      <c r="B13" s="26"/>
      <c r="C13" s="103" t="s">
        <v>8</v>
      </c>
      <c r="D13" s="7" t="str">
        <f t="shared" si="0"/>
        <v/>
      </c>
      <c r="F13" s="34">
        <v>46</v>
      </c>
      <c r="G13" s="7">
        <f t="shared" si="1"/>
        <v>10</v>
      </c>
      <c r="I13" s="29">
        <v>47</v>
      </c>
      <c r="J13" s="7">
        <f t="shared" si="2"/>
        <v>19</v>
      </c>
      <c r="L13" s="29">
        <v>47</v>
      </c>
      <c r="M13" s="7">
        <f t="shared" si="3"/>
        <v>18</v>
      </c>
      <c r="O13" s="34">
        <v>55</v>
      </c>
      <c r="P13" s="7">
        <f t="shared" si="4"/>
        <v>14</v>
      </c>
      <c r="Q13" s="8"/>
      <c r="R13" s="34" t="s">
        <v>8</v>
      </c>
      <c r="S13" s="7" t="str">
        <f t="shared" si="5"/>
        <v/>
      </c>
      <c r="T13" s="8"/>
      <c r="U13" s="29" t="s">
        <v>8</v>
      </c>
      <c r="V13" s="7" t="str">
        <f t="shared" si="6"/>
        <v/>
      </c>
      <c r="W13" s="8"/>
      <c r="X13" s="34">
        <v>49</v>
      </c>
      <c r="Y13" s="7">
        <f t="shared" si="7"/>
        <v>14</v>
      </c>
      <c r="Z13" s="8"/>
      <c r="AA13" s="7">
        <v>0</v>
      </c>
      <c r="AB13" s="7">
        <v>10</v>
      </c>
      <c r="AC13" s="7">
        <v>19</v>
      </c>
      <c r="AD13" s="7">
        <v>18</v>
      </c>
      <c r="AE13" s="7">
        <v>14</v>
      </c>
      <c r="AF13" s="7">
        <v>0</v>
      </c>
      <c r="AG13" s="7">
        <v>0</v>
      </c>
      <c r="AH13" s="7">
        <v>14</v>
      </c>
      <c r="AI13" s="7"/>
      <c r="AJ13" s="36">
        <f t="shared" si="8"/>
        <v>65</v>
      </c>
      <c r="AK13" s="6">
        <v>6</v>
      </c>
      <c r="AL13" s="6">
        <f t="shared" si="9"/>
        <v>75</v>
      </c>
      <c r="AM13" s="6">
        <v>6</v>
      </c>
      <c r="AN13" s="6">
        <f t="shared" si="10"/>
        <v>75</v>
      </c>
      <c r="AO13" s="6">
        <v>7</v>
      </c>
      <c r="AQ13" s="6">
        <v>6670</v>
      </c>
      <c r="AS13" s="6">
        <v>6</v>
      </c>
      <c r="AT13" s="7" t="str">
        <v>Harry Langford</v>
      </c>
    </row>
    <row r="14" spans="1:47" x14ac:dyDescent="0.2">
      <c r="A14" s="105" t="s">
        <v>174</v>
      </c>
      <c r="B14" s="26"/>
      <c r="C14" s="28">
        <v>58</v>
      </c>
      <c r="D14" s="7">
        <f t="shared" si="0"/>
        <v>10</v>
      </c>
      <c r="F14" s="34" t="s">
        <v>8</v>
      </c>
      <c r="G14" s="7" t="str">
        <f t="shared" si="1"/>
        <v/>
      </c>
      <c r="I14" s="34" t="s">
        <v>8</v>
      </c>
      <c r="J14" s="7" t="str">
        <f t="shared" si="2"/>
        <v/>
      </c>
      <c r="L14" s="34" t="s">
        <v>8</v>
      </c>
      <c r="M14" s="7" t="str">
        <f t="shared" si="3"/>
        <v/>
      </c>
      <c r="O14" s="34" t="s">
        <v>8</v>
      </c>
      <c r="P14" s="7" t="str">
        <f t="shared" si="4"/>
        <v/>
      </c>
      <c r="Q14" s="8"/>
      <c r="R14" s="29" t="s">
        <v>8</v>
      </c>
      <c r="S14" s="7" t="str">
        <f t="shared" si="5"/>
        <v/>
      </c>
      <c r="T14" s="8"/>
      <c r="U14" s="34" t="s">
        <v>8</v>
      </c>
      <c r="V14" s="7" t="str">
        <f t="shared" si="6"/>
        <v/>
      </c>
      <c r="W14" s="8"/>
      <c r="X14" s="34" t="s">
        <v>8</v>
      </c>
      <c r="Y14" s="7" t="str">
        <f t="shared" si="7"/>
        <v/>
      </c>
      <c r="Z14" s="8"/>
      <c r="AA14" s="7">
        <v>10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10</v>
      </c>
      <c r="AK14" s="6">
        <v>15</v>
      </c>
      <c r="AL14" s="6">
        <f t="shared" si="9"/>
        <v>10</v>
      </c>
      <c r="AM14" s="6">
        <v>15</v>
      </c>
      <c r="AN14" s="6">
        <f t="shared" si="10"/>
        <v>10</v>
      </c>
      <c r="AO14" s="6">
        <v>15</v>
      </c>
      <c r="AQ14" s="6">
        <v>16650</v>
      </c>
      <c r="AS14" s="6">
        <v>15</v>
      </c>
      <c r="AT14" s="7" t="str">
        <v>Zach Braid</v>
      </c>
    </row>
    <row r="15" spans="1:47" x14ac:dyDescent="0.2">
      <c r="A15" s="105" t="s">
        <v>175</v>
      </c>
      <c r="B15" s="26"/>
      <c r="C15" s="28">
        <v>56</v>
      </c>
      <c r="D15" s="7">
        <f t="shared" si="0"/>
        <v>12</v>
      </c>
      <c r="F15" s="34">
        <v>42</v>
      </c>
      <c r="G15" s="7">
        <f t="shared" si="1"/>
        <v>15</v>
      </c>
      <c r="I15" s="29">
        <v>48</v>
      </c>
      <c r="J15" s="7">
        <f t="shared" si="2"/>
        <v>18</v>
      </c>
      <c r="L15" s="34" t="s">
        <v>8</v>
      </c>
      <c r="M15" s="7" t="str">
        <f t="shared" si="3"/>
        <v/>
      </c>
      <c r="O15" s="29">
        <v>51</v>
      </c>
      <c r="P15" s="7">
        <f t="shared" si="4"/>
        <v>15</v>
      </c>
      <c r="Q15" s="8"/>
      <c r="R15" s="29" t="s">
        <v>8</v>
      </c>
      <c r="S15" s="7" t="str">
        <f t="shared" si="5"/>
        <v/>
      </c>
      <c r="T15" s="8"/>
      <c r="U15" s="29" t="s">
        <v>8</v>
      </c>
      <c r="V15" s="7" t="str">
        <f t="shared" si="6"/>
        <v/>
      </c>
      <c r="W15" s="8"/>
      <c r="X15" s="29" t="s">
        <v>8</v>
      </c>
      <c r="Y15" s="7" t="str">
        <f t="shared" si="7"/>
        <v/>
      </c>
      <c r="Z15" s="8"/>
      <c r="AA15" s="7">
        <v>12</v>
      </c>
      <c r="AB15" s="7">
        <v>15</v>
      </c>
      <c r="AC15" s="7">
        <v>18</v>
      </c>
      <c r="AD15" s="7">
        <v>0</v>
      </c>
      <c r="AE15" s="7">
        <v>15</v>
      </c>
      <c r="AF15" s="7">
        <v>0</v>
      </c>
      <c r="AG15" s="7">
        <v>0</v>
      </c>
      <c r="AH15" s="7">
        <v>0</v>
      </c>
      <c r="AI15" s="7"/>
      <c r="AJ15" s="36">
        <f t="shared" si="8"/>
        <v>60</v>
      </c>
      <c r="AK15" s="6">
        <v>7</v>
      </c>
      <c r="AL15" s="6">
        <f t="shared" si="9"/>
        <v>60</v>
      </c>
      <c r="AM15" s="6">
        <v>8</v>
      </c>
      <c r="AN15" s="6">
        <f t="shared" si="10"/>
        <v>60</v>
      </c>
      <c r="AO15" s="6">
        <v>8</v>
      </c>
      <c r="AQ15" s="6">
        <v>7880</v>
      </c>
      <c r="AS15" s="6">
        <v>8</v>
      </c>
      <c r="AT15" s="7" t="str">
        <v>Aidan McCartney</v>
      </c>
    </row>
    <row r="16" spans="1:47" x14ac:dyDescent="0.2">
      <c r="A16" s="37" t="s">
        <v>176</v>
      </c>
      <c r="B16" s="26"/>
      <c r="C16" s="28">
        <v>45</v>
      </c>
      <c r="D16" s="7">
        <f t="shared" si="0"/>
        <v>18</v>
      </c>
      <c r="F16" s="34">
        <v>39</v>
      </c>
      <c r="G16" s="7">
        <f t="shared" si="1"/>
        <v>17</v>
      </c>
      <c r="I16" s="29">
        <v>49</v>
      </c>
      <c r="J16" s="7">
        <f t="shared" si="2"/>
        <v>17</v>
      </c>
      <c r="L16" s="34">
        <v>48</v>
      </c>
      <c r="M16" s="7">
        <f t="shared" si="3"/>
        <v>17</v>
      </c>
      <c r="O16" s="29">
        <v>42</v>
      </c>
      <c r="P16" s="7">
        <f t="shared" si="4"/>
        <v>19</v>
      </c>
      <c r="Q16" s="8"/>
      <c r="R16" s="29">
        <v>44</v>
      </c>
      <c r="S16" s="7">
        <f t="shared" si="5"/>
        <v>19</v>
      </c>
      <c r="T16" s="8"/>
      <c r="U16" s="29">
        <v>42</v>
      </c>
      <c r="V16" s="7">
        <f t="shared" si="6"/>
        <v>19</v>
      </c>
      <c r="W16" s="8"/>
      <c r="X16" s="29">
        <v>42</v>
      </c>
      <c r="Y16" s="7">
        <f t="shared" si="7"/>
        <v>19</v>
      </c>
      <c r="Z16" s="8"/>
      <c r="AA16" s="7">
        <v>18</v>
      </c>
      <c r="AB16" s="7">
        <v>17</v>
      </c>
      <c r="AC16" s="7">
        <v>17</v>
      </c>
      <c r="AD16" s="7">
        <v>17</v>
      </c>
      <c r="AE16" s="7">
        <v>19</v>
      </c>
      <c r="AF16" s="7">
        <v>19</v>
      </c>
      <c r="AG16" s="7">
        <v>19</v>
      </c>
      <c r="AH16" s="7">
        <v>19</v>
      </c>
      <c r="AI16" s="7"/>
      <c r="AJ16" s="36">
        <f t="shared" si="8"/>
        <v>76</v>
      </c>
      <c r="AK16" s="6">
        <v>2</v>
      </c>
      <c r="AL16" s="6">
        <f t="shared" si="9"/>
        <v>94</v>
      </c>
      <c r="AM16" s="6">
        <v>2</v>
      </c>
      <c r="AN16" s="6">
        <f t="shared" si="10"/>
        <v>111</v>
      </c>
      <c r="AO16" s="6">
        <v>2</v>
      </c>
      <c r="AQ16" s="6">
        <v>2220</v>
      </c>
      <c r="AS16" s="6">
        <v>2</v>
      </c>
      <c r="AT16" s="7" t="str">
        <v>Thomas Miles</v>
      </c>
    </row>
    <row r="17" spans="1:46" x14ac:dyDescent="0.2">
      <c r="A17" s="105" t="s">
        <v>177</v>
      </c>
      <c r="C17" s="28">
        <v>55</v>
      </c>
      <c r="D17" s="7">
        <f t="shared" si="0"/>
        <v>13</v>
      </c>
      <c r="F17" s="29">
        <v>40</v>
      </c>
      <c r="G17" s="7">
        <f t="shared" si="1"/>
        <v>16</v>
      </c>
      <c r="I17" s="34" t="s">
        <v>8</v>
      </c>
      <c r="J17" s="7" t="str">
        <f t="shared" si="2"/>
        <v/>
      </c>
      <c r="L17" s="34" t="s">
        <v>8</v>
      </c>
      <c r="M17" s="7" t="str">
        <f t="shared" si="3"/>
        <v/>
      </c>
      <c r="O17" s="34" t="s">
        <v>8</v>
      </c>
      <c r="P17" s="7" t="str">
        <f t="shared" si="4"/>
        <v/>
      </c>
      <c r="Q17" s="8"/>
      <c r="R17" s="29" t="s">
        <v>8</v>
      </c>
      <c r="S17" s="7" t="str">
        <f t="shared" si="5"/>
        <v/>
      </c>
      <c r="T17" s="8"/>
      <c r="U17" s="29" t="s">
        <v>8</v>
      </c>
      <c r="V17" s="7" t="str">
        <f t="shared" si="6"/>
        <v/>
      </c>
      <c r="W17" s="8"/>
      <c r="X17" s="29" t="s">
        <v>8</v>
      </c>
      <c r="Y17" s="7" t="str">
        <f t="shared" si="7"/>
        <v/>
      </c>
      <c r="Z17" s="8"/>
      <c r="AA17" s="7">
        <v>13</v>
      </c>
      <c r="AB17" s="7">
        <v>16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29</v>
      </c>
      <c r="AK17" s="6">
        <v>12</v>
      </c>
      <c r="AL17" s="6">
        <f t="shared" si="9"/>
        <v>29</v>
      </c>
      <c r="AM17" s="6">
        <v>12</v>
      </c>
      <c r="AN17" s="6">
        <f t="shared" si="10"/>
        <v>29</v>
      </c>
      <c r="AO17" s="6">
        <v>12</v>
      </c>
      <c r="AQ17" s="6">
        <v>13320</v>
      </c>
      <c r="AS17" s="6">
        <v>12</v>
      </c>
      <c r="AT17" s="7" t="str">
        <v>Harry Winter</v>
      </c>
    </row>
    <row r="18" spans="1:46" x14ac:dyDescent="0.2">
      <c r="A18" s="105" t="s">
        <v>178</v>
      </c>
      <c r="B18" s="26"/>
      <c r="C18" s="103" t="s">
        <v>8</v>
      </c>
      <c r="D18" s="7" t="str">
        <f t="shared" si="0"/>
        <v/>
      </c>
      <c r="F18" s="29">
        <v>44</v>
      </c>
      <c r="G18" s="7">
        <f t="shared" si="1"/>
        <v>11</v>
      </c>
      <c r="I18" s="29">
        <v>50</v>
      </c>
      <c r="J18" s="7">
        <f t="shared" si="2"/>
        <v>16</v>
      </c>
      <c r="L18" s="34" t="s">
        <v>8</v>
      </c>
      <c r="M18" s="7" t="str">
        <f t="shared" si="3"/>
        <v/>
      </c>
      <c r="O18" s="34" t="s">
        <v>8</v>
      </c>
      <c r="P18" s="7" t="str">
        <f t="shared" si="4"/>
        <v/>
      </c>
      <c r="Q18" s="8"/>
      <c r="R18" s="29">
        <v>53</v>
      </c>
      <c r="S18" s="7">
        <f t="shared" si="5"/>
        <v>16</v>
      </c>
      <c r="T18" s="8"/>
      <c r="U18" s="29">
        <v>54</v>
      </c>
      <c r="V18" s="7">
        <f t="shared" si="6"/>
        <v>15</v>
      </c>
      <c r="W18" s="8"/>
      <c r="X18" s="29">
        <v>39</v>
      </c>
      <c r="Y18" s="7">
        <f t="shared" si="7"/>
        <v>20</v>
      </c>
      <c r="Z18" s="8"/>
      <c r="AA18" s="7">
        <v>0</v>
      </c>
      <c r="AB18" s="7">
        <v>11</v>
      </c>
      <c r="AC18" s="7">
        <v>16</v>
      </c>
      <c r="AD18" s="7">
        <v>0</v>
      </c>
      <c r="AE18" s="7">
        <v>0</v>
      </c>
      <c r="AF18" s="7">
        <v>16</v>
      </c>
      <c r="AG18" s="7">
        <v>15</v>
      </c>
      <c r="AH18" s="7">
        <v>20</v>
      </c>
      <c r="AI18" s="7"/>
      <c r="AJ18" s="36">
        <f t="shared" si="8"/>
        <v>67</v>
      </c>
      <c r="AK18" s="6">
        <v>5</v>
      </c>
      <c r="AL18" s="6">
        <f t="shared" si="9"/>
        <v>78</v>
      </c>
      <c r="AM18" s="6">
        <v>5</v>
      </c>
      <c r="AN18" s="6">
        <f t="shared" si="10"/>
        <v>78</v>
      </c>
      <c r="AO18" s="6">
        <v>6</v>
      </c>
      <c r="AQ18" s="6">
        <v>5560</v>
      </c>
      <c r="AS18" s="6">
        <v>5</v>
      </c>
      <c r="AT18" s="7" t="str">
        <v>Brooklyn Anderson</v>
      </c>
    </row>
    <row r="19" spans="1:46" x14ac:dyDescent="0.2">
      <c r="A19" s="105" t="s">
        <v>179</v>
      </c>
      <c r="B19" s="26"/>
      <c r="C19" s="28">
        <v>50</v>
      </c>
      <c r="D19" s="7">
        <f t="shared" si="0"/>
        <v>15</v>
      </c>
      <c r="F19" s="29">
        <v>47</v>
      </c>
      <c r="G19" s="7">
        <f t="shared" si="1"/>
        <v>9</v>
      </c>
      <c r="I19" s="34" t="s">
        <v>8</v>
      </c>
      <c r="J19" s="7" t="str">
        <f t="shared" si="2"/>
        <v/>
      </c>
      <c r="L19" s="29">
        <v>49</v>
      </c>
      <c r="M19" s="7">
        <f t="shared" si="3"/>
        <v>15</v>
      </c>
      <c r="O19" s="34" t="s">
        <v>8</v>
      </c>
      <c r="P19" s="7" t="str">
        <f t="shared" si="4"/>
        <v/>
      </c>
      <c r="Q19" s="8"/>
      <c r="R19" s="29">
        <v>60</v>
      </c>
      <c r="S19" s="7">
        <f t="shared" si="5"/>
        <v>15</v>
      </c>
      <c r="T19" s="8"/>
      <c r="U19" s="29" t="s">
        <v>8</v>
      </c>
      <c r="V19" s="7" t="str">
        <f t="shared" si="6"/>
        <v/>
      </c>
      <c r="W19" s="8"/>
      <c r="X19" s="29" t="s">
        <v>8</v>
      </c>
      <c r="Y19" s="7" t="str">
        <f t="shared" si="7"/>
        <v/>
      </c>
      <c r="Z19" s="8"/>
      <c r="AA19" s="7">
        <v>15</v>
      </c>
      <c r="AB19" s="7">
        <v>9</v>
      </c>
      <c r="AC19" s="7">
        <v>0</v>
      </c>
      <c r="AD19" s="7">
        <v>15</v>
      </c>
      <c r="AE19" s="7">
        <v>0</v>
      </c>
      <c r="AF19" s="7">
        <v>15</v>
      </c>
      <c r="AG19" s="7">
        <v>0</v>
      </c>
      <c r="AH19" s="7">
        <v>0</v>
      </c>
      <c r="AI19" s="7"/>
      <c r="AJ19" s="36">
        <f t="shared" si="8"/>
        <v>54</v>
      </c>
      <c r="AK19" s="6">
        <v>10</v>
      </c>
      <c r="AL19" s="6">
        <f t="shared" si="9"/>
        <v>54</v>
      </c>
      <c r="AM19" s="6">
        <v>10</v>
      </c>
      <c r="AN19" s="6">
        <f t="shared" si="10"/>
        <v>54</v>
      </c>
      <c r="AO19" s="6">
        <v>10</v>
      </c>
      <c r="AQ19" s="6">
        <v>11100</v>
      </c>
      <c r="AS19" s="6">
        <v>10</v>
      </c>
      <c r="AT19" s="7" t="str">
        <v>George Wood</v>
      </c>
    </row>
    <row r="20" spans="1:46" x14ac:dyDescent="0.2">
      <c r="A20" s="37" t="s">
        <v>180</v>
      </c>
      <c r="B20" s="26"/>
      <c r="C20" s="28">
        <v>46</v>
      </c>
      <c r="D20" s="7">
        <f t="shared" si="0"/>
        <v>17</v>
      </c>
      <c r="F20" s="29">
        <v>34</v>
      </c>
      <c r="G20" s="7">
        <f t="shared" si="1"/>
        <v>20</v>
      </c>
      <c r="I20" s="34" t="s">
        <v>8</v>
      </c>
      <c r="J20" s="7" t="str">
        <f t="shared" si="2"/>
        <v/>
      </c>
      <c r="L20" s="34" t="s">
        <v>8</v>
      </c>
      <c r="M20" s="7" t="str">
        <f t="shared" si="3"/>
        <v/>
      </c>
      <c r="O20" s="29">
        <v>34</v>
      </c>
      <c r="P20" s="7">
        <f t="shared" si="4"/>
        <v>20</v>
      </c>
      <c r="Q20" s="8"/>
      <c r="R20" s="29" t="s">
        <v>8</v>
      </c>
      <c r="S20" s="7" t="str">
        <f t="shared" si="5"/>
        <v/>
      </c>
      <c r="T20" s="8"/>
      <c r="U20" s="29" t="s">
        <v>8</v>
      </c>
      <c r="V20" s="7" t="str">
        <f t="shared" si="6"/>
        <v/>
      </c>
      <c r="W20" s="8"/>
      <c r="X20" s="29" t="s">
        <v>8</v>
      </c>
      <c r="Y20" s="7" t="str">
        <f t="shared" si="7"/>
        <v/>
      </c>
      <c r="Z20" s="8"/>
      <c r="AA20" s="7">
        <v>17</v>
      </c>
      <c r="AB20" s="7">
        <v>20</v>
      </c>
      <c r="AC20" s="7">
        <v>0</v>
      </c>
      <c r="AD20" s="7">
        <v>0</v>
      </c>
      <c r="AE20" s="7">
        <v>20</v>
      </c>
      <c r="AF20" s="7">
        <v>0</v>
      </c>
      <c r="AG20" s="7">
        <v>0</v>
      </c>
      <c r="AH20" s="7">
        <v>0</v>
      </c>
      <c r="AI20" s="7"/>
      <c r="AJ20" s="36">
        <f t="shared" si="8"/>
        <v>57</v>
      </c>
      <c r="AK20" s="6">
        <v>9</v>
      </c>
      <c r="AL20" s="6">
        <f t="shared" si="9"/>
        <v>57</v>
      </c>
      <c r="AM20" s="6">
        <v>9</v>
      </c>
      <c r="AN20" s="6">
        <f t="shared" si="10"/>
        <v>57</v>
      </c>
      <c r="AO20" s="6">
        <v>9</v>
      </c>
      <c r="AQ20" s="6">
        <v>9990</v>
      </c>
      <c r="AS20" s="6">
        <v>9</v>
      </c>
      <c r="AT20" s="7" t="str">
        <v>Oliver Park</v>
      </c>
    </row>
    <row r="21" spans="1:46" x14ac:dyDescent="0.2">
      <c r="A21" s="105" t="s">
        <v>181</v>
      </c>
      <c r="B21" s="26"/>
      <c r="C21" s="103" t="s">
        <v>8</v>
      </c>
      <c r="D21" s="7" t="str">
        <f t="shared" si="0"/>
        <v/>
      </c>
      <c r="F21" s="34" t="s">
        <v>8</v>
      </c>
      <c r="G21" s="7" t="str">
        <f t="shared" si="1"/>
        <v/>
      </c>
      <c r="I21" s="29">
        <v>58</v>
      </c>
      <c r="J21" s="7">
        <f t="shared" si="2"/>
        <v>15</v>
      </c>
      <c r="L21" s="34" t="s">
        <v>8</v>
      </c>
      <c r="M21" s="7" t="str">
        <f t="shared" si="3"/>
        <v/>
      </c>
      <c r="O21" s="29">
        <v>49</v>
      </c>
      <c r="P21" s="7">
        <f t="shared" si="4"/>
        <v>17</v>
      </c>
      <c r="Q21" s="8"/>
      <c r="R21" s="29" t="s">
        <v>8</v>
      </c>
      <c r="S21" s="7" t="str">
        <f t="shared" si="5"/>
        <v/>
      </c>
      <c r="T21" s="8"/>
      <c r="U21" s="29">
        <v>55</v>
      </c>
      <c r="V21" s="7">
        <f t="shared" si="6"/>
        <v>14</v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15</v>
      </c>
      <c r="AD21" s="7">
        <v>0</v>
      </c>
      <c r="AE21" s="7">
        <v>17</v>
      </c>
      <c r="AF21" s="7">
        <v>0</v>
      </c>
      <c r="AG21" s="7">
        <v>14</v>
      </c>
      <c r="AH21" s="7">
        <v>0</v>
      </c>
      <c r="AI21" s="7"/>
      <c r="AJ21" s="36">
        <f t="shared" si="8"/>
        <v>46</v>
      </c>
      <c r="AK21" s="6">
        <v>11</v>
      </c>
      <c r="AL21" s="6">
        <f t="shared" si="9"/>
        <v>46</v>
      </c>
      <c r="AM21" s="6">
        <v>11</v>
      </c>
      <c r="AN21" s="6">
        <f t="shared" si="10"/>
        <v>46</v>
      </c>
      <c r="AO21" s="6">
        <v>11</v>
      </c>
      <c r="AQ21" s="6">
        <v>12210</v>
      </c>
      <c r="AS21" s="6">
        <v>11</v>
      </c>
      <c r="AT21" s="7" t="str">
        <v>Ben Naish</v>
      </c>
    </row>
    <row r="22" spans="1:46" x14ac:dyDescent="0.2">
      <c r="A22" s="31"/>
      <c r="C22" s="28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1"/>
      <c r="C23" s="28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34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1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1"/>
      <c r="C25" s="28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1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8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1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34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9" priority="1" stopIfTrue="1" operator="equal">
      <formula>18</formula>
    </cfRule>
    <cfRule type="cellIs" dxfId="28" priority="2" stopIfTrue="1" operator="equal">
      <formula>19</formula>
    </cfRule>
    <cfRule type="cellIs" dxfId="27" priority="3" stopIfTrue="1" operator="equal">
      <formula>20</formula>
    </cfRule>
  </conditionalFormatting>
  <conditionalFormatting sqref="E3 H3 K3 N3 Q3 T3 W3">
    <cfRule type="cellIs" dxfId="26" priority="4" stopIfTrue="1" operator="equal">
      <formula>18</formula>
    </cfRule>
    <cfRule type="cellIs" dxfId="25" priority="5" stopIfTrue="1" operator="equal">
      <formula>19</formula>
    </cfRule>
    <cfRule type="cellIs" dxfId="24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51"/>
  <sheetViews>
    <sheetView topLeftCell="U10" workbookViewId="0">
      <selection activeCell="X8" sqref="X8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10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6"/>
      <c r="E3" s="19"/>
      <c r="F3" s="115" t="str">
        <f>Leaderboards!D28</f>
        <v>Play Golf ChCh</v>
      </c>
      <c r="G3" s="116"/>
      <c r="H3" s="19"/>
      <c r="I3" s="115" t="str">
        <f>Leaderboards!D29</f>
        <v>Wessex</v>
      </c>
      <c r="J3" s="116"/>
      <c r="K3" s="19"/>
      <c r="L3" s="115" t="str">
        <f>Leaderboards!D30</f>
        <v>Highcliffe Castle</v>
      </c>
      <c r="M3" s="116"/>
      <c r="N3" s="19"/>
      <c r="O3" s="115" t="str">
        <f>Leaderboards!D31</f>
        <v>Ferndown Forest</v>
      </c>
      <c r="P3" s="116"/>
      <c r="Q3" s="19"/>
      <c r="R3" s="115" t="str">
        <f>Leaderboards!D32</f>
        <v>Isle Of Purbeck</v>
      </c>
      <c r="S3" s="116"/>
      <c r="T3" s="19"/>
      <c r="U3" s="115" t="str">
        <f>Leaderboards!D33</f>
        <v>Canford School</v>
      </c>
      <c r="V3" s="116"/>
      <c r="W3" s="19"/>
      <c r="X3" s="115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84</v>
      </c>
      <c r="D4" s="23" t="s">
        <v>50</v>
      </c>
      <c r="E4" s="24"/>
      <c r="F4" s="22" t="str">
        <f>C4</f>
        <v>Gross</v>
      </c>
      <c r="G4" s="23" t="s">
        <v>50</v>
      </c>
      <c r="H4" s="24"/>
      <c r="I4" s="22" t="str">
        <f>C4</f>
        <v>Gross</v>
      </c>
      <c r="J4" s="23" t="s">
        <v>50</v>
      </c>
      <c r="K4" s="24"/>
      <c r="L4" s="22" t="str">
        <f>C4</f>
        <v>Gross</v>
      </c>
      <c r="M4" s="23" t="s">
        <v>50</v>
      </c>
      <c r="N4" s="24"/>
      <c r="O4" s="22" t="str">
        <f>C4</f>
        <v>Gross</v>
      </c>
      <c r="P4" s="23" t="s">
        <v>50</v>
      </c>
      <c r="Q4" s="24"/>
      <c r="R4" s="22" t="str">
        <f>C4</f>
        <v>Gross</v>
      </c>
      <c r="S4" s="23" t="s">
        <v>50</v>
      </c>
      <c r="T4" s="24"/>
      <c r="U4" s="22" t="str">
        <f>C4</f>
        <v>Gross</v>
      </c>
      <c r="V4" s="23" t="s">
        <v>50</v>
      </c>
      <c r="W4" s="24"/>
      <c r="X4" s="22" t="str">
        <f>C4</f>
        <v>Gross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182</v>
      </c>
      <c r="B6" s="26"/>
      <c r="C6" s="28">
        <v>75</v>
      </c>
      <c r="D6" s="7">
        <f>IF(AND(ISNUMBER(C6),C6&gt;0),MAX(1,IF(ISNUMBER(C6),21-RANK(C6,C$6:C$51,TRUE),0)),"")</f>
        <v>13</v>
      </c>
      <c r="F6" s="34">
        <v>51</v>
      </c>
      <c r="G6" s="7">
        <f>IF(AND(ISNUMBER(F6),F6&gt;0),MAX(1,IF(ISNUMBER(F6),21-RANK(F6,F$6:F$51,TRUE),0)),"")</f>
        <v>14</v>
      </c>
      <c r="I6" s="29">
        <v>56</v>
      </c>
      <c r="J6" s="7">
        <f>IF(AND(ISNUMBER(I6),I6&gt;0),MAX(1,IF(ISNUMBER(I6),21-RANK(I6,I$6:I$51,TRUE),0)),"")</f>
        <v>15</v>
      </c>
      <c r="L6" s="34" t="s">
        <v>8</v>
      </c>
      <c r="M6" s="7" t="str">
        <f>IF(AND(ISNUMBER(L6),L6&gt;0),MAX(1,IF(ISNUMBER(L6),21-RANK(L6,L$6:L$51,TRUE),0)),"")</f>
        <v/>
      </c>
      <c r="O6" s="29">
        <v>65</v>
      </c>
      <c r="P6" s="7">
        <f>IF(AND(ISNUMBER(O6),O6&gt;0),MAX(1,IF(ISNUMBER(O6),21-RANK(O6,O$6:O$51,TRUE),0)),"")</f>
        <v>13</v>
      </c>
      <c r="Q6" s="8"/>
      <c r="R6" s="34">
        <v>49</v>
      </c>
      <c r="S6" s="7">
        <f>IF(AND(ISNUMBER(R6),R6&gt;0),MAX(1,IF(ISNUMBER(R6),21-RANK(R6,R$6:R$51,TRUE),0)),"")</f>
        <v>17</v>
      </c>
      <c r="T6" s="8"/>
      <c r="U6" s="34">
        <v>56</v>
      </c>
      <c r="V6" s="7">
        <f>IF(AND(ISNUMBER(U6),U6&gt;0),MAX(1,IF(ISNUMBER(U6),21-RANK(U6,U$6:U$51,TRUE),0)),"")</f>
        <v>15</v>
      </c>
      <c r="W6" s="8"/>
      <c r="X6" s="34">
        <v>56</v>
      </c>
      <c r="Y6" s="7">
        <f>IF(AND(ISNUMBER(X6),X6&gt;0),MAX(1,IF(ISNUMBER(X6),21-RANK(X6,X$6:X$51,TRUE),0)),"")</f>
        <v>15</v>
      </c>
      <c r="Z6" s="8"/>
      <c r="AA6" s="7">
        <f t="array" ref="AA6:AA50">IF(ISNUMBER(D6:D50),D6:D50,0)</f>
        <v>13</v>
      </c>
      <c r="AB6" s="7">
        <f t="array" ref="AB6:AB50">IF(ISNUMBER(G6:G50),G6:G50,0)</f>
        <v>14</v>
      </c>
      <c r="AC6" s="7">
        <f t="array" ref="AC6:AC50">IF(ISNUMBER(J6:J50),J6:J50,0)</f>
        <v>15</v>
      </c>
      <c r="AD6" s="7">
        <f t="array" ref="AD6:AD50">IF(ISNUMBER(M6:M50),M6:M50,0)</f>
        <v>0</v>
      </c>
      <c r="AE6" s="7">
        <f t="array" ref="AE6:AE50">IF(ISNUMBER(P6:P50),P6:P50,0)</f>
        <v>13</v>
      </c>
      <c r="AF6" s="7">
        <f t="array" ref="AF6:AF50">IF(ISNUMBER(S6:S50),S6:S50,0)</f>
        <v>17</v>
      </c>
      <c r="AG6" s="7">
        <f t="array" ref="AG6:AG50">IF(ISNUMBER(V6:V50),V6:V50,0)</f>
        <v>15</v>
      </c>
      <c r="AH6" s="7">
        <f t="array" ref="AH6:AH50">IF(ISNUMBER(Y6:Y50),Y6:Y50,0)</f>
        <v>15</v>
      </c>
      <c r="AI6" s="7"/>
      <c r="AJ6" s="36">
        <f>IF(A6&gt;0,LARGE(AA6:AH6,1)+LARGE(AA6:AH6,2)+LARGE(AA6:AH6,3)+LARGE(AA6:AH6,4),0)</f>
        <v>62</v>
      </c>
      <c r="AK6" s="6">
        <f t="array" ref="AK6:AK50">IF(AJ6:AJ50&gt;0,RANK(AJ6:AJ50,AJ$6:AJ$50),0)</f>
        <v>8</v>
      </c>
      <c r="AL6" s="6">
        <f>IF(A6&gt;0,LARGE(AA6:AH6,1)+LARGE(AA6:AH6,2)+LARGE(AA6:AH6,3)+LARGE(AA6:AH6,4)+LARGE(AA6:AH6,5),0)</f>
        <v>76</v>
      </c>
      <c r="AM6" s="6">
        <f t="array" ref="AM6:AM50">IF(AL6:AL50&gt;0,RANK(AL6:AL50,AL$6:AL$50),0)</f>
        <v>6</v>
      </c>
      <c r="AN6" s="6">
        <f>IF(A6&gt;0,LARGE(AA6:AH6,1)+LARGE(AA6:AH6,2)+LARGE(AA6:AH6,3)+LARGE(AA6:AH6,4)+LARGE(AA6:AH6,5)+LARGE(AA6:AH6,6),0)</f>
        <v>89</v>
      </c>
      <c r="AO6" s="6">
        <f t="array" ref="AO6:AO50">IF(AN6:AN50&gt;0,RANK(AN6:AN50,AN$6:AN$50),0)</f>
        <v>6</v>
      </c>
      <c r="AQ6" s="6">
        <f t="array" ref="AQ6:AQ50">IF(AK6:AK50&gt;0,(AK6:AK50*1000)+(AM6:AM50*100)+(AO6:AO50*10),1000000)</f>
        <v>8660</v>
      </c>
      <c r="AS6" s="6">
        <f t="array" ref="AS6:AS50">IF(AQ6:AQ50&lt;1000000,RANK(AQ6:AQ50,AQ$6:AQ$50,1),"")</f>
        <v>8</v>
      </c>
      <c r="AT6" s="7" t="str">
        <f t="array" ref="AT6:AT50">IF(A6:A50&lt;&gt;"",A6:A50,"")</f>
        <v>Abi Cartwright-Terry</v>
      </c>
    </row>
    <row r="7" spans="1:47" x14ac:dyDescent="0.2">
      <c r="A7" s="27" t="s">
        <v>183</v>
      </c>
      <c r="B7" s="26"/>
      <c r="C7" s="103" t="s">
        <v>8</v>
      </c>
      <c r="D7" s="7" t="str">
        <f t="shared" ref="D7:D51" si="0">IF(AND(ISNUMBER(C7),C7&gt;0),MAX(1,IF(ISNUMBER(C7),21-RANK(C7,C$6:C$51,TRUE),0)),"")</f>
        <v/>
      </c>
      <c r="F7" s="104" t="s">
        <v>8</v>
      </c>
      <c r="G7" s="7" t="str">
        <f t="shared" ref="G7:G51" si="1">IF(AND(ISNUMBER(F7),F7&gt;0),MAX(1,IF(ISNUMBER(F7),21-RANK(F7,F$6:F$51,TRUE),0)),"")</f>
        <v/>
      </c>
      <c r="I7" s="29">
        <v>72</v>
      </c>
      <c r="J7" s="7">
        <f t="shared" ref="J7:J51" si="2">IF(AND(ISNUMBER(I7),I7&gt;0),MAX(1,IF(ISNUMBER(I7),21-RANK(I7,I$6:I$51,TRUE),0)),"")</f>
        <v>10</v>
      </c>
      <c r="L7" s="34" t="s">
        <v>8</v>
      </c>
      <c r="M7" s="7" t="str">
        <f t="shared" ref="M7:M51" si="3">IF(AND(ISNUMBER(L7),L7&gt;0),MAX(1,IF(ISNUMBER(L7),21-RANK(L7,L$6:L$51,TRUE),0)),"")</f>
        <v/>
      </c>
      <c r="O7" s="34" t="s">
        <v>8</v>
      </c>
      <c r="P7" s="7" t="str">
        <f t="shared" ref="P7:P51" si="4">IF(AND(ISNUMBER(O7),O7&gt;0),MAX(1,IF(ISNUMBER(O7),21-RANK(O7,O$6:O$51,TRUE),0)),"")</f>
        <v/>
      </c>
      <c r="Q7" s="8"/>
      <c r="R7" s="29" t="s">
        <v>8</v>
      </c>
      <c r="S7" s="7" t="str">
        <f t="shared" ref="S7:S51" si="5">IF(AND(ISNUMBER(R7),R7&gt;0),MAX(1,IF(ISNUMBER(R7),21-RANK(R7,R$6:R$51,TRUE),0)),"")</f>
        <v/>
      </c>
      <c r="T7" s="8"/>
      <c r="U7" s="29" t="s">
        <v>8</v>
      </c>
      <c r="V7" s="7" t="str">
        <f t="shared" ref="V7:V51" si="6">IF(AND(ISNUMBER(U7),U7&gt;0),MAX(1,IF(ISNUMBER(U7),21-RANK(U7,U$6:U$51,TRUE),0)),"")</f>
        <v/>
      </c>
      <c r="W7" s="8"/>
      <c r="X7" s="29" t="s">
        <v>8</v>
      </c>
      <c r="Y7" s="7" t="str">
        <f t="shared" ref="Y7:Y51" si="7">IF(AND(ISNUMBER(X7),X7&gt;0),MAX(1,IF(ISNUMBER(X7),21-RANK(X7,X$6:X$51,TRUE),0)),"")</f>
        <v/>
      </c>
      <c r="Z7" s="8"/>
      <c r="AA7" s="7">
        <v>0</v>
      </c>
      <c r="AB7" s="7">
        <v>0</v>
      </c>
      <c r="AC7" s="7">
        <v>10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51" si="8">IF(A7&gt;0,LARGE(AA7:AH7,1)+LARGE(AA7:AH7,2)+LARGE(AA7:AH7,3)+LARGE(AA7:AH7,4),0)</f>
        <v>10</v>
      </c>
      <c r="AK7" s="6">
        <v>14</v>
      </c>
      <c r="AL7" s="6">
        <f t="shared" ref="AL7:AL50" si="9">IF(A7&gt;0,LARGE(AA7:AH7,1)+LARGE(AA7:AH7,2)+LARGE(AA7:AH7,3)+LARGE(AA7:AH7,4)+LARGE(AA7:AH7,5),0)</f>
        <v>10</v>
      </c>
      <c r="AM7" s="6">
        <v>14</v>
      </c>
      <c r="AN7" s="6">
        <f t="shared" ref="AN7:AN50" si="10">IF(A7&gt;0,LARGE(AA7:AH7,1)+LARGE(AA7:AH7,2)+LARGE(AA7:AH7,3)+LARGE(AA7:AH7,4)+LARGE(AA7:AH7,5)+LARGE(AA7:AH7,6),0)</f>
        <v>10</v>
      </c>
      <c r="AO7" s="6">
        <v>14</v>
      </c>
      <c r="AQ7" s="6">
        <v>15540</v>
      </c>
      <c r="AS7" s="6">
        <v>14</v>
      </c>
      <c r="AT7" s="7" t="str">
        <v>Felicity Cobb</v>
      </c>
    </row>
    <row r="8" spans="1:47" x14ac:dyDescent="0.2">
      <c r="A8" s="27" t="s">
        <v>184</v>
      </c>
      <c r="B8" s="26"/>
      <c r="C8" s="103" t="s">
        <v>8</v>
      </c>
      <c r="D8" s="7" t="str">
        <f t="shared" si="0"/>
        <v/>
      </c>
      <c r="F8" s="104" t="s">
        <v>8</v>
      </c>
      <c r="G8" s="7" t="str">
        <f t="shared" si="1"/>
        <v/>
      </c>
      <c r="I8" s="34" t="s">
        <v>8</v>
      </c>
      <c r="J8" s="7" t="str">
        <f t="shared" si="2"/>
        <v/>
      </c>
      <c r="L8" s="34" t="s">
        <v>8</v>
      </c>
      <c r="M8" s="7" t="str">
        <f t="shared" si="3"/>
        <v/>
      </c>
      <c r="O8" s="34" t="s">
        <v>8</v>
      </c>
      <c r="P8" s="7" t="str">
        <f t="shared" si="4"/>
        <v/>
      </c>
      <c r="Q8" s="8"/>
      <c r="R8" s="29" t="s">
        <v>8</v>
      </c>
      <c r="S8" s="7" t="str">
        <f t="shared" si="5"/>
        <v/>
      </c>
      <c r="T8" s="8"/>
      <c r="U8" s="29" t="s">
        <v>8</v>
      </c>
      <c r="V8" s="7" t="str">
        <f t="shared" si="6"/>
        <v/>
      </c>
      <c r="W8" s="8"/>
      <c r="X8" s="29">
        <v>80</v>
      </c>
      <c r="Y8" s="7">
        <f t="shared" si="7"/>
        <v>10</v>
      </c>
      <c r="Z8" s="8"/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10</v>
      </c>
      <c r="AI8" s="7"/>
      <c r="AJ8" s="36">
        <f t="shared" si="8"/>
        <v>10</v>
      </c>
      <c r="AK8" s="6">
        <v>14</v>
      </c>
      <c r="AL8" s="6">
        <f t="shared" si="9"/>
        <v>10</v>
      </c>
      <c r="AM8" s="6">
        <v>14</v>
      </c>
      <c r="AN8" s="6">
        <f t="shared" si="10"/>
        <v>10</v>
      </c>
      <c r="AO8" s="6">
        <v>14</v>
      </c>
      <c r="AQ8" s="6">
        <v>15540</v>
      </c>
      <c r="AS8" s="6">
        <v>14</v>
      </c>
      <c r="AT8" s="7" t="str">
        <v>Illiana Freeman</v>
      </c>
    </row>
    <row r="9" spans="1:47" x14ac:dyDescent="0.2">
      <c r="A9" s="27" t="s">
        <v>185</v>
      </c>
      <c r="B9" s="26"/>
      <c r="C9" s="103" t="s">
        <v>8</v>
      </c>
      <c r="D9" s="7" t="str">
        <f t="shared" si="0"/>
        <v/>
      </c>
      <c r="F9" s="29">
        <v>80</v>
      </c>
      <c r="G9" s="7">
        <f t="shared" si="1"/>
        <v>10</v>
      </c>
      <c r="I9" s="34" t="s">
        <v>8</v>
      </c>
      <c r="J9" s="7" t="str">
        <f t="shared" si="2"/>
        <v/>
      </c>
      <c r="L9" s="34" t="s">
        <v>8</v>
      </c>
      <c r="M9" s="7" t="str">
        <f t="shared" si="3"/>
        <v/>
      </c>
      <c r="O9" s="34" t="s">
        <v>8</v>
      </c>
      <c r="P9" s="7" t="str">
        <f t="shared" si="4"/>
        <v/>
      </c>
      <c r="Q9" s="8"/>
      <c r="R9" s="29" t="s">
        <v>8</v>
      </c>
      <c r="S9" s="7" t="str">
        <f t="shared" si="5"/>
        <v/>
      </c>
      <c r="T9" s="8"/>
      <c r="U9" s="29" t="s">
        <v>8</v>
      </c>
      <c r="V9" s="7" t="str">
        <f t="shared" si="6"/>
        <v/>
      </c>
      <c r="W9" s="8"/>
      <c r="X9" s="29" t="s">
        <v>8</v>
      </c>
      <c r="Y9" s="7" t="str">
        <f t="shared" si="7"/>
        <v/>
      </c>
      <c r="Z9" s="8"/>
      <c r="AA9" s="7">
        <v>0</v>
      </c>
      <c r="AB9" s="7">
        <v>10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10</v>
      </c>
      <c r="AK9" s="6">
        <v>14</v>
      </c>
      <c r="AL9" s="6">
        <f t="shared" si="9"/>
        <v>10</v>
      </c>
      <c r="AM9" s="6">
        <v>14</v>
      </c>
      <c r="AN9" s="6">
        <f t="shared" si="10"/>
        <v>10</v>
      </c>
      <c r="AO9" s="6">
        <v>14</v>
      </c>
      <c r="AQ9" s="6">
        <v>15540</v>
      </c>
      <c r="AS9" s="6">
        <v>14</v>
      </c>
      <c r="AT9" s="7" t="str">
        <v>Matilda Gant</v>
      </c>
    </row>
    <row r="10" spans="1:47" x14ac:dyDescent="0.2">
      <c r="A10" s="27" t="s">
        <v>186</v>
      </c>
      <c r="B10" s="26"/>
      <c r="C10" s="28">
        <v>71</v>
      </c>
      <c r="D10" s="7">
        <f t="shared" si="0"/>
        <v>15</v>
      </c>
      <c r="F10" s="34">
        <v>44</v>
      </c>
      <c r="G10" s="7">
        <f t="shared" si="1"/>
        <v>17</v>
      </c>
      <c r="I10" s="29">
        <v>55</v>
      </c>
      <c r="J10" s="7">
        <f t="shared" si="2"/>
        <v>17</v>
      </c>
      <c r="L10" s="34" t="s">
        <v>8</v>
      </c>
      <c r="M10" s="7" t="str">
        <f t="shared" si="3"/>
        <v/>
      </c>
      <c r="O10" s="29">
        <v>55</v>
      </c>
      <c r="P10" s="7">
        <f t="shared" si="4"/>
        <v>16</v>
      </c>
      <c r="Q10" s="8"/>
      <c r="R10" s="29">
        <v>58</v>
      </c>
      <c r="S10" s="7">
        <f t="shared" si="5"/>
        <v>13</v>
      </c>
      <c r="T10" s="8"/>
      <c r="U10" s="29">
        <v>52</v>
      </c>
      <c r="V10" s="7">
        <f t="shared" si="6"/>
        <v>16</v>
      </c>
      <c r="W10" s="8"/>
      <c r="X10" s="34">
        <v>54</v>
      </c>
      <c r="Y10" s="7">
        <f t="shared" si="7"/>
        <v>17</v>
      </c>
      <c r="Z10" s="8"/>
      <c r="AA10" s="7">
        <v>15</v>
      </c>
      <c r="AB10" s="7">
        <v>17</v>
      </c>
      <c r="AC10" s="7">
        <v>17</v>
      </c>
      <c r="AD10" s="7">
        <v>0</v>
      </c>
      <c r="AE10" s="7">
        <v>16</v>
      </c>
      <c r="AF10" s="7">
        <v>13</v>
      </c>
      <c r="AG10" s="7">
        <v>16</v>
      </c>
      <c r="AH10" s="7">
        <v>17</v>
      </c>
      <c r="AI10" s="7"/>
      <c r="AJ10" s="36">
        <f t="shared" si="8"/>
        <v>67</v>
      </c>
      <c r="AK10" s="6">
        <v>6</v>
      </c>
      <c r="AL10" s="6">
        <f t="shared" si="9"/>
        <v>83</v>
      </c>
      <c r="AM10" s="6">
        <v>5</v>
      </c>
      <c r="AN10" s="6">
        <f t="shared" si="10"/>
        <v>98</v>
      </c>
      <c r="AO10" s="6">
        <v>5</v>
      </c>
      <c r="AQ10" s="6">
        <v>6550</v>
      </c>
      <c r="AS10" s="6">
        <v>6</v>
      </c>
      <c r="AT10" s="7" t="str">
        <v>Emily Harrington</v>
      </c>
    </row>
    <row r="11" spans="1:47" x14ac:dyDescent="0.2">
      <c r="A11" s="27" t="s">
        <v>187</v>
      </c>
      <c r="B11" s="26"/>
      <c r="C11" s="103" t="s">
        <v>8</v>
      </c>
      <c r="D11" s="7" t="str">
        <f t="shared" si="0"/>
        <v/>
      </c>
      <c r="F11" s="104">
        <v>46</v>
      </c>
      <c r="G11" s="7">
        <f t="shared" si="1"/>
        <v>16</v>
      </c>
      <c r="I11" s="34" t="s">
        <v>8</v>
      </c>
      <c r="J11" s="7" t="str">
        <f t="shared" si="2"/>
        <v/>
      </c>
      <c r="L11" s="34" t="s">
        <v>8</v>
      </c>
      <c r="M11" s="7" t="str">
        <f t="shared" si="3"/>
        <v/>
      </c>
      <c r="O11" s="29">
        <v>59</v>
      </c>
      <c r="P11" s="7">
        <f t="shared" si="4"/>
        <v>14</v>
      </c>
      <c r="Q11" s="8"/>
      <c r="R11" s="34" t="s">
        <v>8</v>
      </c>
      <c r="S11" s="7" t="str">
        <f t="shared" si="5"/>
        <v/>
      </c>
      <c r="T11" s="8"/>
      <c r="U11" s="34" t="s">
        <v>8</v>
      </c>
      <c r="V11" s="7" t="str">
        <f t="shared" si="6"/>
        <v/>
      </c>
      <c r="W11" s="8"/>
      <c r="X11" s="34" t="s">
        <v>8</v>
      </c>
      <c r="Y11" s="7" t="str">
        <f t="shared" si="7"/>
        <v/>
      </c>
      <c r="Z11" s="8"/>
      <c r="AA11" s="7">
        <v>0</v>
      </c>
      <c r="AB11" s="7">
        <v>16</v>
      </c>
      <c r="AC11" s="7">
        <v>0</v>
      </c>
      <c r="AD11" s="7">
        <v>0</v>
      </c>
      <c r="AE11" s="7">
        <v>14</v>
      </c>
      <c r="AF11" s="7">
        <v>0</v>
      </c>
      <c r="AG11" s="7">
        <v>0</v>
      </c>
      <c r="AH11" s="7">
        <v>0</v>
      </c>
      <c r="AI11" s="7"/>
      <c r="AJ11" s="36">
        <f t="shared" si="8"/>
        <v>30</v>
      </c>
      <c r="AK11" s="6">
        <v>12</v>
      </c>
      <c r="AL11" s="6">
        <f t="shared" si="9"/>
        <v>30</v>
      </c>
      <c r="AM11" s="6">
        <v>12</v>
      </c>
      <c r="AN11" s="6">
        <f t="shared" si="10"/>
        <v>30</v>
      </c>
      <c r="AO11" s="6">
        <v>12</v>
      </c>
      <c r="AQ11" s="6">
        <v>13320</v>
      </c>
      <c r="AS11" s="6">
        <v>12</v>
      </c>
      <c r="AT11" s="7" t="str">
        <v>Lily-Mae Jones</v>
      </c>
    </row>
    <row r="12" spans="1:47" x14ac:dyDescent="0.2">
      <c r="A12" s="27" t="s">
        <v>188</v>
      </c>
      <c r="B12" s="26"/>
      <c r="C12" s="28">
        <v>64</v>
      </c>
      <c r="D12" s="7">
        <f t="shared" si="0"/>
        <v>17</v>
      </c>
      <c r="F12" s="34">
        <v>55</v>
      </c>
      <c r="G12" s="7">
        <f t="shared" si="1"/>
        <v>12</v>
      </c>
      <c r="I12" s="29">
        <v>58</v>
      </c>
      <c r="J12" s="7">
        <f t="shared" si="2"/>
        <v>13</v>
      </c>
      <c r="L12" s="34" t="s">
        <v>8</v>
      </c>
      <c r="M12" s="7" t="str">
        <f t="shared" si="3"/>
        <v/>
      </c>
      <c r="O12" s="29">
        <v>57</v>
      </c>
      <c r="P12" s="7">
        <f t="shared" si="4"/>
        <v>15</v>
      </c>
      <c r="Q12" s="8"/>
      <c r="R12" s="34" t="s">
        <v>8</v>
      </c>
      <c r="S12" s="7" t="str">
        <f t="shared" si="5"/>
        <v/>
      </c>
      <c r="T12" s="8"/>
      <c r="U12" s="34">
        <v>66</v>
      </c>
      <c r="V12" s="7">
        <f t="shared" si="6"/>
        <v>13</v>
      </c>
      <c r="W12" s="8"/>
      <c r="X12" s="29">
        <v>54</v>
      </c>
      <c r="Y12" s="7">
        <f t="shared" si="7"/>
        <v>17</v>
      </c>
      <c r="Z12" s="8"/>
      <c r="AA12" s="7">
        <v>17</v>
      </c>
      <c r="AB12" s="7">
        <v>12</v>
      </c>
      <c r="AC12" s="7">
        <v>13</v>
      </c>
      <c r="AD12" s="7">
        <v>0</v>
      </c>
      <c r="AE12" s="7">
        <v>15</v>
      </c>
      <c r="AF12" s="7">
        <v>0</v>
      </c>
      <c r="AG12" s="7">
        <v>13</v>
      </c>
      <c r="AH12" s="7">
        <v>17</v>
      </c>
      <c r="AI12" s="7"/>
      <c r="AJ12" s="36">
        <f t="shared" si="8"/>
        <v>62</v>
      </c>
      <c r="AK12" s="6">
        <v>8</v>
      </c>
      <c r="AL12" s="6">
        <f t="shared" si="9"/>
        <v>75</v>
      </c>
      <c r="AM12" s="6">
        <v>8</v>
      </c>
      <c r="AN12" s="6">
        <f t="shared" si="10"/>
        <v>87</v>
      </c>
      <c r="AO12" s="6">
        <v>8</v>
      </c>
      <c r="AQ12" s="6">
        <v>8880</v>
      </c>
      <c r="AS12" s="6">
        <v>9</v>
      </c>
      <c r="AT12" s="7" t="str">
        <v>Honor Johnson</v>
      </c>
    </row>
    <row r="13" spans="1:47" ht="12" customHeight="1" x14ac:dyDescent="0.2">
      <c r="A13" s="27" t="s">
        <v>189</v>
      </c>
      <c r="B13" s="26"/>
      <c r="C13" s="28">
        <v>73</v>
      </c>
      <c r="D13" s="7">
        <f t="shared" si="0"/>
        <v>14</v>
      </c>
      <c r="F13" s="29">
        <v>53</v>
      </c>
      <c r="G13" s="7">
        <f t="shared" si="1"/>
        <v>13</v>
      </c>
      <c r="I13" s="34" t="s">
        <v>8</v>
      </c>
      <c r="J13" s="7" t="str">
        <f t="shared" si="2"/>
        <v/>
      </c>
      <c r="L13" s="29">
        <v>73</v>
      </c>
      <c r="M13" s="7">
        <f t="shared" si="3"/>
        <v>15</v>
      </c>
      <c r="O13" s="29">
        <v>71</v>
      </c>
      <c r="P13" s="7">
        <f t="shared" si="4"/>
        <v>11</v>
      </c>
      <c r="Q13" s="8"/>
      <c r="R13" s="34" t="s">
        <v>8</v>
      </c>
      <c r="S13" s="7" t="str">
        <f t="shared" si="5"/>
        <v/>
      </c>
      <c r="T13" s="8"/>
      <c r="U13" s="34">
        <v>76</v>
      </c>
      <c r="V13" s="7">
        <f t="shared" si="6"/>
        <v>12</v>
      </c>
      <c r="W13" s="8"/>
      <c r="X13" s="29">
        <v>70</v>
      </c>
      <c r="Y13" s="7">
        <f t="shared" si="7"/>
        <v>11</v>
      </c>
      <c r="Z13" s="8"/>
      <c r="AA13" s="7">
        <v>14</v>
      </c>
      <c r="AB13" s="7">
        <v>13</v>
      </c>
      <c r="AC13" s="7">
        <v>0</v>
      </c>
      <c r="AD13" s="7">
        <v>15</v>
      </c>
      <c r="AE13" s="7">
        <v>11</v>
      </c>
      <c r="AF13" s="7">
        <v>0</v>
      </c>
      <c r="AG13" s="7">
        <v>12</v>
      </c>
      <c r="AH13" s="7">
        <v>11</v>
      </c>
      <c r="AI13" s="7"/>
      <c r="AJ13" s="36">
        <f t="shared" si="8"/>
        <v>54</v>
      </c>
      <c r="AK13" s="6">
        <v>11</v>
      </c>
      <c r="AL13" s="6">
        <f t="shared" si="9"/>
        <v>65</v>
      </c>
      <c r="AM13" s="6">
        <v>11</v>
      </c>
      <c r="AN13" s="6">
        <f t="shared" si="10"/>
        <v>76</v>
      </c>
      <c r="AO13" s="6">
        <v>9</v>
      </c>
      <c r="AQ13" s="6">
        <v>12190</v>
      </c>
      <c r="AS13" s="6">
        <v>11</v>
      </c>
      <c r="AT13" s="7" t="str">
        <v>Megan McClure</v>
      </c>
    </row>
    <row r="14" spans="1:47" x14ac:dyDescent="0.2">
      <c r="A14" s="27" t="s">
        <v>190</v>
      </c>
      <c r="B14" s="26"/>
      <c r="C14" s="103">
        <v>47</v>
      </c>
      <c r="D14" s="7">
        <f t="shared" si="0"/>
        <v>19</v>
      </c>
      <c r="F14" s="34" t="s">
        <v>8</v>
      </c>
      <c r="G14" s="7" t="str">
        <f t="shared" si="1"/>
        <v/>
      </c>
      <c r="I14" s="34">
        <v>48</v>
      </c>
      <c r="J14" s="7">
        <f t="shared" si="2"/>
        <v>20</v>
      </c>
      <c r="L14" s="34">
        <v>43</v>
      </c>
      <c r="M14" s="7">
        <f t="shared" si="3"/>
        <v>20</v>
      </c>
      <c r="O14" s="34">
        <v>43</v>
      </c>
      <c r="P14" s="7">
        <f t="shared" si="4"/>
        <v>20</v>
      </c>
      <c r="Q14" s="8"/>
      <c r="R14" s="29">
        <v>51</v>
      </c>
      <c r="S14" s="7">
        <f t="shared" si="5"/>
        <v>16</v>
      </c>
      <c r="T14" s="8"/>
      <c r="U14" s="29">
        <v>45</v>
      </c>
      <c r="V14" s="7">
        <f t="shared" si="6"/>
        <v>20</v>
      </c>
      <c r="W14" s="8"/>
      <c r="X14" s="29">
        <v>56</v>
      </c>
      <c r="Y14" s="7">
        <f t="shared" si="7"/>
        <v>15</v>
      </c>
      <c r="Z14" s="8"/>
      <c r="AA14" s="7">
        <v>19</v>
      </c>
      <c r="AB14" s="7">
        <v>0</v>
      </c>
      <c r="AC14" s="7">
        <v>20</v>
      </c>
      <c r="AD14" s="7">
        <v>20</v>
      </c>
      <c r="AE14" s="7">
        <v>20</v>
      </c>
      <c r="AF14" s="7">
        <v>16</v>
      </c>
      <c r="AG14" s="7">
        <v>20</v>
      </c>
      <c r="AH14" s="7">
        <v>15</v>
      </c>
      <c r="AI14" s="7"/>
      <c r="AJ14" s="36">
        <f t="shared" si="8"/>
        <v>80</v>
      </c>
      <c r="AK14" s="6">
        <v>1</v>
      </c>
      <c r="AL14" s="6">
        <f t="shared" si="9"/>
        <v>99</v>
      </c>
      <c r="AM14" s="6">
        <v>1</v>
      </c>
      <c r="AN14" s="6">
        <f t="shared" si="10"/>
        <v>115</v>
      </c>
      <c r="AO14" s="6">
        <v>2</v>
      </c>
      <c r="AQ14" s="6">
        <v>1120</v>
      </c>
      <c r="AS14" s="6">
        <v>1</v>
      </c>
      <c r="AT14" s="7" t="str">
        <v>Millie Orr</v>
      </c>
    </row>
    <row r="15" spans="1:47" x14ac:dyDescent="0.2">
      <c r="A15" s="27" t="s">
        <v>191</v>
      </c>
      <c r="B15" s="26"/>
      <c r="C15" s="28">
        <v>43</v>
      </c>
      <c r="D15" s="7">
        <f t="shared" si="0"/>
        <v>20</v>
      </c>
      <c r="F15" s="29">
        <v>36</v>
      </c>
      <c r="G15" s="7">
        <f t="shared" si="1"/>
        <v>19</v>
      </c>
      <c r="I15" s="29">
        <v>49</v>
      </c>
      <c r="J15" s="7">
        <f t="shared" si="2"/>
        <v>19</v>
      </c>
      <c r="L15" s="29">
        <v>51</v>
      </c>
      <c r="M15" s="7">
        <f t="shared" si="3"/>
        <v>18</v>
      </c>
      <c r="O15" s="34" t="s">
        <v>8</v>
      </c>
      <c r="P15" s="7" t="str">
        <f t="shared" si="4"/>
        <v/>
      </c>
      <c r="Q15" s="8"/>
      <c r="R15" s="29">
        <v>41</v>
      </c>
      <c r="S15" s="7">
        <f t="shared" si="5"/>
        <v>20</v>
      </c>
      <c r="T15" s="8"/>
      <c r="U15" s="29">
        <v>46</v>
      </c>
      <c r="V15" s="7">
        <f t="shared" si="6"/>
        <v>19</v>
      </c>
      <c r="W15" s="8"/>
      <c r="X15" s="29">
        <v>42</v>
      </c>
      <c r="Y15" s="7">
        <f t="shared" si="7"/>
        <v>20</v>
      </c>
      <c r="Z15" s="8"/>
      <c r="AA15" s="7">
        <v>20</v>
      </c>
      <c r="AB15" s="7">
        <v>19</v>
      </c>
      <c r="AC15" s="7">
        <v>19</v>
      </c>
      <c r="AD15" s="7">
        <v>18</v>
      </c>
      <c r="AE15" s="7">
        <v>0</v>
      </c>
      <c r="AF15" s="7">
        <v>20</v>
      </c>
      <c r="AG15" s="7">
        <v>19</v>
      </c>
      <c r="AH15" s="7">
        <v>20</v>
      </c>
      <c r="AI15" s="7"/>
      <c r="AJ15" s="36">
        <f t="shared" si="8"/>
        <v>79</v>
      </c>
      <c r="AK15" s="6">
        <v>2</v>
      </c>
      <c r="AL15" s="6">
        <f t="shared" si="9"/>
        <v>98</v>
      </c>
      <c r="AM15" s="6">
        <v>2</v>
      </c>
      <c r="AN15" s="6">
        <f t="shared" si="10"/>
        <v>117</v>
      </c>
      <c r="AO15" s="6">
        <v>1</v>
      </c>
      <c r="AQ15" s="6">
        <v>2210</v>
      </c>
      <c r="AS15" s="6">
        <v>2</v>
      </c>
      <c r="AT15" s="7" t="str">
        <v>Elle Read</v>
      </c>
    </row>
    <row r="16" spans="1:47" x14ac:dyDescent="0.2">
      <c r="A16" s="27" t="s">
        <v>192</v>
      </c>
      <c r="B16" s="26"/>
      <c r="C16" s="28">
        <v>57</v>
      </c>
      <c r="D16" s="7">
        <f t="shared" si="0"/>
        <v>18</v>
      </c>
      <c r="F16" s="104" t="s">
        <v>8</v>
      </c>
      <c r="G16" s="7" t="str">
        <f t="shared" si="1"/>
        <v/>
      </c>
      <c r="I16" s="29">
        <v>62</v>
      </c>
      <c r="J16" s="7">
        <f t="shared" si="2"/>
        <v>11</v>
      </c>
      <c r="L16" s="34" t="s">
        <v>8</v>
      </c>
      <c r="M16" s="7" t="str">
        <f t="shared" si="3"/>
        <v/>
      </c>
      <c r="O16" s="29">
        <v>65</v>
      </c>
      <c r="P16" s="7">
        <f t="shared" si="4"/>
        <v>13</v>
      </c>
      <c r="Q16" s="8"/>
      <c r="R16" s="29">
        <v>58</v>
      </c>
      <c r="S16" s="7">
        <f t="shared" si="5"/>
        <v>13</v>
      </c>
      <c r="T16" s="8"/>
      <c r="U16" s="29" t="s">
        <v>8</v>
      </c>
      <c r="V16" s="7" t="str">
        <f t="shared" si="6"/>
        <v/>
      </c>
      <c r="W16" s="8"/>
      <c r="X16" s="29">
        <v>61</v>
      </c>
      <c r="Y16" s="7">
        <f t="shared" si="7"/>
        <v>12</v>
      </c>
      <c r="Z16" s="8"/>
      <c r="AA16" s="7">
        <v>18</v>
      </c>
      <c r="AB16" s="7">
        <v>0</v>
      </c>
      <c r="AC16" s="7">
        <v>11</v>
      </c>
      <c r="AD16" s="7">
        <v>0</v>
      </c>
      <c r="AE16" s="7">
        <v>13</v>
      </c>
      <c r="AF16" s="7">
        <v>13</v>
      </c>
      <c r="AG16" s="7">
        <v>0</v>
      </c>
      <c r="AH16" s="7">
        <v>12</v>
      </c>
      <c r="AI16" s="7"/>
      <c r="AJ16" s="36">
        <f t="shared" si="8"/>
        <v>56</v>
      </c>
      <c r="AK16" s="6">
        <v>10</v>
      </c>
      <c r="AL16" s="6">
        <f t="shared" si="9"/>
        <v>67</v>
      </c>
      <c r="AM16" s="6">
        <v>10</v>
      </c>
      <c r="AN16" s="6">
        <f t="shared" si="10"/>
        <v>67</v>
      </c>
      <c r="AO16" s="6">
        <v>11</v>
      </c>
      <c r="AQ16" s="6">
        <v>11110</v>
      </c>
      <c r="AS16" s="6">
        <v>10</v>
      </c>
      <c r="AT16" s="7" t="str">
        <v>Gabriella Stone</v>
      </c>
    </row>
    <row r="17" spans="1:46" x14ac:dyDescent="0.2">
      <c r="A17" s="27" t="s">
        <v>193</v>
      </c>
      <c r="C17" s="29">
        <v>66</v>
      </c>
      <c r="D17" s="7">
        <f t="shared" si="0"/>
        <v>16</v>
      </c>
      <c r="F17" s="29">
        <v>55</v>
      </c>
      <c r="G17" s="7">
        <f t="shared" si="1"/>
        <v>12</v>
      </c>
      <c r="I17" s="29">
        <v>55</v>
      </c>
      <c r="J17" s="7">
        <f t="shared" si="2"/>
        <v>17</v>
      </c>
      <c r="L17" s="29">
        <v>58</v>
      </c>
      <c r="M17" s="7">
        <f t="shared" si="3"/>
        <v>16</v>
      </c>
      <c r="O17" s="34" t="s">
        <v>8</v>
      </c>
      <c r="P17" s="7" t="str">
        <f t="shared" si="4"/>
        <v/>
      </c>
      <c r="Q17" s="8"/>
      <c r="R17" s="29" t="s">
        <v>8</v>
      </c>
      <c r="S17" s="7" t="str">
        <f t="shared" si="5"/>
        <v/>
      </c>
      <c r="T17" s="8"/>
      <c r="U17" s="29">
        <v>61</v>
      </c>
      <c r="V17" s="7">
        <f t="shared" si="6"/>
        <v>14</v>
      </c>
      <c r="W17" s="8"/>
      <c r="X17" s="29">
        <v>58</v>
      </c>
      <c r="Y17" s="7">
        <f t="shared" si="7"/>
        <v>13</v>
      </c>
      <c r="Z17" s="8"/>
      <c r="AA17" s="7">
        <v>16</v>
      </c>
      <c r="AB17" s="7">
        <v>12</v>
      </c>
      <c r="AC17" s="7">
        <v>17</v>
      </c>
      <c r="AD17" s="7">
        <v>16</v>
      </c>
      <c r="AE17" s="7">
        <v>0</v>
      </c>
      <c r="AF17" s="7">
        <v>0</v>
      </c>
      <c r="AG17" s="7">
        <v>14</v>
      </c>
      <c r="AH17" s="7">
        <v>13</v>
      </c>
      <c r="AI17" s="7"/>
      <c r="AJ17" s="36">
        <f t="shared" si="8"/>
        <v>63</v>
      </c>
      <c r="AK17" s="6">
        <v>7</v>
      </c>
      <c r="AL17" s="6">
        <f t="shared" si="9"/>
        <v>76</v>
      </c>
      <c r="AM17" s="6">
        <v>6</v>
      </c>
      <c r="AN17" s="6">
        <f t="shared" si="10"/>
        <v>88</v>
      </c>
      <c r="AO17" s="6">
        <v>7</v>
      </c>
      <c r="AQ17" s="6">
        <v>7670</v>
      </c>
      <c r="AS17" s="6">
        <v>7</v>
      </c>
      <c r="AT17" s="7" t="str">
        <v>Gaby Van Reenen</v>
      </c>
    </row>
    <row r="18" spans="1:46" x14ac:dyDescent="0.2">
      <c r="A18" s="105" t="s">
        <v>194</v>
      </c>
      <c r="B18" s="26"/>
      <c r="C18" s="34" t="s">
        <v>8</v>
      </c>
      <c r="D18" s="7" t="str">
        <f t="shared" si="0"/>
        <v/>
      </c>
      <c r="F18" s="29">
        <v>35</v>
      </c>
      <c r="G18" s="7">
        <f t="shared" si="1"/>
        <v>20</v>
      </c>
      <c r="I18" s="29">
        <v>50</v>
      </c>
      <c r="J18" s="7">
        <f t="shared" si="2"/>
        <v>18</v>
      </c>
      <c r="L18" s="34" t="s">
        <v>8</v>
      </c>
      <c r="M18" s="7" t="str">
        <f t="shared" si="3"/>
        <v/>
      </c>
      <c r="O18" s="29">
        <v>51</v>
      </c>
      <c r="P18" s="7">
        <f t="shared" si="4"/>
        <v>18</v>
      </c>
      <c r="Q18" s="8"/>
      <c r="R18" s="29">
        <v>47</v>
      </c>
      <c r="S18" s="7">
        <f t="shared" si="5"/>
        <v>18</v>
      </c>
      <c r="T18" s="8"/>
      <c r="U18" s="29">
        <v>48</v>
      </c>
      <c r="V18" s="7">
        <f t="shared" si="6"/>
        <v>18</v>
      </c>
      <c r="W18" s="8"/>
      <c r="X18" s="29">
        <v>42</v>
      </c>
      <c r="Y18" s="7">
        <f t="shared" si="7"/>
        <v>20</v>
      </c>
      <c r="Z18" s="8"/>
      <c r="AA18" s="7">
        <v>0</v>
      </c>
      <c r="AB18" s="7">
        <v>20</v>
      </c>
      <c r="AC18" s="7">
        <v>18</v>
      </c>
      <c r="AD18" s="7">
        <v>0</v>
      </c>
      <c r="AE18" s="7">
        <v>18</v>
      </c>
      <c r="AF18" s="7">
        <v>18</v>
      </c>
      <c r="AG18" s="7">
        <v>18</v>
      </c>
      <c r="AH18" s="7">
        <v>20</v>
      </c>
      <c r="AI18" s="7"/>
      <c r="AJ18" s="36">
        <f t="shared" si="8"/>
        <v>76</v>
      </c>
      <c r="AK18" s="6">
        <v>3</v>
      </c>
      <c r="AL18" s="6">
        <f t="shared" si="9"/>
        <v>94</v>
      </c>
      <c r="AM18" s="6">
        <v>3</v>
      </c>
      <c r="AN18" s="6">
        <f t="shared" si="10"/>
        <v>112</v>
      </c>
      <c r="AO18" s="6">
        <v>3</v>
      </c>
      <c r="AQ18" s="6">
        <v>3330</v>
      </c>
      <c r="AS18" s="6">
        <v>3</v>
      </c>
      <c r="AT18" s="7" t="str">
        <v>Abi Vernon</v>
      </c>
    </row>
    <row r="19" spans="1:46" x14ac:dyDescent="0.2">
      <c r="A19" s="105" t="s">
        <v>195</v>
      </c>
      <c r="B19" s="26"/>
      <c r="C19" s="34" t="s">
        <v>8</v>
      </c>
      <c r="D19" s="7" t="str">
        <f t="shared" si="0"/>
        <v/>
      </c>
      <c r="F19" s="29">
        <v>46</v>
      </c>
      <c r="G19" s="7">
        <f t="shared" si="1"/>
        <v>16</v>
      </c>
      <c r="I19" s="29">
        <v>56</v>
      </c>
      <c r="J19" s="7">
        <f t="shared" si="2"/>
        <v>15</v>
      </c>
      <c r="L19" s="29">
        <v>57</v>
      </c>
      <c r="M19" s="7">
        <f t="shared" si="3"/>
        <v>17</v>
      </c>
      <c r="O19" s="29">
        <v>49</v>
      </c>
      <c r="P19" s="7">
        <f t="shared" si="4"/>
        <v>19</v>
      </c>
      <c r="Q19" s="8"/>
      <c r="R19" s="29">
        <v>51</v>
      </c>
      <c r="S19" s="7">
        <f t="shared" si="5"/>
        <v>16</v>
      </c>
      <c r="T19" s="8"/>
      <c r="U19" s="29">
        <v>50</v>
      </c>
      <c r="V19" s="7">
        <f t="shared" si="6"/>
        <v>17</v>
      </c>
      <c r="W19" s="8"/>
      <c r="X19" s="34">
        <v>48</v>
      </c>
      <c r="Y19" s="7">
        <f t="shared" si="7"/>
        <v>18</v>
      </c>
      <c r="Z19" s="8"/>
      <c r="AA19" s="7">
        <v>0</v>
      </c>
      <c r="AB19" s="7">
        <v>16</v>
      </c>
      <c r="AC19" s="7">
        <v>15</v>
      </c>
      <c r="AD19" s="7">
        <v>17</v>
      </c>
      <c r="AE19" s="7">
        <v>19</v>
      </c>
      <c r="AF19" s="7">
        <v>16</v>
      </c>
      <c r="AG19" s="7">
        <v>17</v>
      </c>
      <c r="AH19" s="7">
        <v>18</v>
      </c>
      <c r="AI19" s="7"/>
      <c r="AJ19" s="36">
        <f t="shared" si="8"/>
        <v>71</v>
      </c>
      <c r="AK19" s="6">
        <v>5</v>
      </c>
      <c r="AL19" s="6">
        <f t="shared" si="9"/>
        <v>87</v>
      </c>
      <c r="AM19" s="6">
        <v>4</v>
      </c>
      <c r="AN19" s="6">
        <f t="shared" si="10"/>
        <v>103</v>
      </c>
      <c r="AO19" s="6">
        <v>4</v>
      </c>
      <c r="AQ19" s="6">
        <v>5440</v>
      </c>
      <c r="AS19" s="6">
        <v>5</v>
      </c>
      <c r="AT19" s="7" t="str">
        <v>Suzy Cribb</v>
      </c>
    </row>
    <row r="20" spans="1:46" x14ac:dyDescent="0.2">
      <c r="A20" s="105" t="s">
        <v>196</v>
      </c>
      <c r="B20" s="26"/>
      <c r="C20" s="34" t="s">
        <v>8</v>
      </c>
      <c r="D20" s="7" t="str">
        <f t="shared" si="0"/>
        <v/>
      </c>
      <c r="F20" s="30">
        <v>40</v>
      </c>
      <c r="G20" s="7">
        <f t="shared" si="1"/>
        <v>18</v>
      </c>
      <c r="I20" s="34" t="s">
        <v>8</v>
      </c>
      <c r="J20" s="7" t="str">
        <f t="shared" si="2"/>
        <v/>
      </c>
      <c r="L20" s="34">
        <v>47</v>
      </c>
      <c r="M20" s="7">
        <f t="shared" si="3"/>
        <v>19</v>
      </c>
      <c r="O20" s="29">
        <v>53</v>
      </c>
      <c r="P20" s="7">
        <f t="shared" si="4"/>
        <v>17</v>
      </c>
      <c r="Q20" s="8"/>
      <c r="R20" s="29">
        <v>46</v>
      </c>
      <c r="S20" s="7">
        <f t="shared" si="5"/>
        <v>19</v>
      </c>
      <c r="T20" s="8"/>
      <c r="U20" s="29" t="s">
        <v>8</v>
      </c>
      <c r="V20" s="7" t="str">
        <f t="shared" si="6"/>
        <v/>
      </c>
      <c r="W20" s="8"/>
      <c r="X20" s="29" t="s">
        <v>8</v>
      </c>
      <c r="Y20" s="7" t="str">
        <f t="shared" si="7"/>
        <v/>
      </c>
      <c r="Z20" s="8"/>
      <c r="AA20" s="7">
        <v>0</v>
      </c>
      <c r="AB20" s="7">
        <v>18</v>
      </c>
      <c r="AC20" s="7">
        <v>0</v>
      </c>
      <c r="AD20" s="7">
        <v>19</v>
      </c>
      <c r="AE20" s="7">
        <v>17</v>
      </c>
      <c r="AF20" s="7">
        <v>19</v>
      </c>
      <c r="AG20" s="7">
        <v>0</v>
      </c>
      <c r="AH20" s="7">
        <v>0</v>
      </c>
      <c r="AI20" s="7"/>
      <c r="AJ20" s="36">
        <f t="shared" si="8"/>
        <v>73</v>
      </c>
      <c r="AK20" s="6">
        <v>4</v>
      </c>
      <c r="AL20" s="6">
        <f t="shared" si="9"/>
        <v>73</v>
      </c>
      <c r="AM20" s="6">
        <v>9</v>
      </c>
      <c r="AN20" s="6">
        <f t="shared" si="10"/>
        <v>73</v>
      </c>
      <c r="AO20" s="6">
        <v>10</v>
      </c>
      <c r="AQ20" s="6">
        <v>5000</v>
      </c>
      <c r="AS20" s="6">
        <v>4</v>
      </c>
      <c r="AT20" s="7" t="str">
        <v>Jazmine Andrews</v>
      </c>
    </row>
    <row r="21" spans="1:46" x14ac:dyDescent="0.2">
      <c r="A21" s="37" t="s">
        <v>197</v>
      </c>
      <c r="B21" s="26"/>
      <c r="C21" s="34" t="s">
        <v>8</v>
      </c>
      <c r="D21" s="7" t="str">
        <f t="shared" si="0"/>
        <v/>
      </c>
      <c r="F21" s="34" t="s">
        <v>8</v>
      </c>
      <c r="G21" s="7" t="str">
        <f t="shared" si="1"/>
        <v/>
      </c>
      <c r="I21" s="29">
        <v>61</v>
      </c>
      <c r="J21" s="7">
        <f t="shared" si="2"/>
        <v>12</v>
      </c>
      <c r="L21" s="34" t="s">
        <v>8</v>
      </c>
      <c r="M21" s="7" t="str">
        <f t="shared" si="3"/>
        <v/>
      </c>
      <c r="O21" s="34" t="s">
        <v>8</v>
      </c>
      <c r="P21" s="7" t="str">
        <f t="shared" si="4"/>
        <v/>
      </c>
      <c r="Q21" s="8"/>
      <c r="R21" s="29">
        <v>52</v>
      </c>
      <c r="S21" s="7">
        <f t="shared" si="5"/>
        <v>14</v>
      </c>
      <c r="T21" s="8"/>
      <c r="U21" s="29" t="s">
        <v>8</v>
      </c>
      <c r="V21" s="7" t="str">
        <f t="shared" si="6"/>
        <v/>
      </c>
      <c r="W21" s="8"/>
      <c r="X21" s="29" t="s">
        <v>8</v>
      </c>
      <c r="Y21" s="7" t="str">
        <f t="shared" si="7"/>
        <v/>
      </c>
      <c r="Z21" s="8"/>
      <c r="AA21" s="7">
        <v>0</v>
      </c>
      <c r="AB21" s="7">
        <v>0</v>
      </c>
      <c r="AC21" s="7">
        <v>12</v>
      </c>
      <c r="AD21" s="7">
        <v>0</v>
      </c>
      <c r="AE21" s="7">
        <v>0</v>
      </c>
      <c r="AF21" s="7">
        <v>14</v>
      </c>
      <c r="AG21" s="7">
        <v>0</v>
      </c>
      <c r="AH21" s="7">
        <v>0</v>
      </c>
      <c r="AI21" s="7"/>
      <c r="AJ21" s="36">
        <f t="shared" si="8"/>
        <v>26</v>
      </c>
      <c r="AK21" s="6">
        <v>13</v>
      </c>
      <c r="AL21" s="6">
        <f t="shared" si="9"/>
        <v>26</v>
      </c>
      <c r="AM21" s="6">
        <v>13</v>
      </c>
      <c r="AN21" s="6">
        <f t="shared" si="10"/>
        <v>26</v>
      </c>
      <c r="AO21" s="6">
        <v>13</v>
      </c>
      <c r="AQ21" s="6">
        <v>14430</v>
      </c>
      <c r="AS21" s="6">
        <v>13</v>
      </c>
      <c r="AT21" s="7" t="str">
        <v>Anya Pickering</v>
      </c>
    </row>
    <row r="22" spans="1:46" x14ac:dyDescent="0.2">
      <c r="A22" s="31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34"/>
      <c r="G23" s="7" t="str">
        <f t="shared" si="1"/>
        <v/>
      </c>
      <c r="I23" s="34"/>
      <c r="J23" s="7" t="str">
        <f t="shared" si="2"/>
        <v/>
      </c>
      <c r="L23" s="34"/>
      <c r="M23" s="7" t="str">
        <f t="shared" si="3"/>
        <v/>
      </c>
      <c r="O23" s="34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3" priority="1" stopIfTrue="1" operator="equal">
      <formula>18</formula>
    </cfRule>
    <cfRule type="cellIs" dxfId="22" priority="2" stopIfTrue="1" operator="equal">
      <formula>19</formula>
    </cfRule>
    <cfRule type="cellIs" dxfId="21" priority="3" stopIfTrue="1" operator="equal">
      <formula>20</formula>
    </cfRule>
  </conditionalFormatting>
  <conditionalFormatting sqref="E3 H3 K3 N3 Q3 T3 W3">
    <cfRule type="cellIs" dxfId="20" priority="4" stopIfTrue="1" operator="equal">
      <formula>18</formula>
    </cfRule>
    <cfRule type="cellIs" dxfId="19" priority="5" stopIfTrue="1" operator="equal">
      <formula>19</formula>
    </cfRule>
    <cfRule type="cellIs" dxfId="18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51"/>
  <sheetViews>
    <sheetView topLeftCell="U1" workbookViewId="0">
      <selection activeCell="X20" sqref="X2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11 &amp; Over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6"/>
      <c r="E3" s="19"/>
      <c r="F3" s="115" t="str">
        <f>Leaderboards!D28</f>
        <v>Play Golf ChCh</v>
      </c>
      <c r="G3" s="116"/>
      <c r="H3" s="19"/>
      <c r="I3" s="115" t="str">
        <f>Leaderboards!D29</f>
        <v>Wessex</v>
      </c>
      <c r="J3" s="116"/>
      <c r="K3" s="19"/>
      <c r="L3" s="115" t="str">
        <f>Leaderboards!D30</f>
        <v>Highcliffe Castle</v>
      </c>
      <c r="M3" s="116"/>
      <c r="N3" s="19"/>
      <c r="O3" s="115" t="str">
        <f>Leaderboards!D31</f>
        <v>Ferndown Forest</v>
      </c>
      <c r="P3" s="116"/>
      <c r="Q3" s="19"/>
      <c r="R3" s="115" t="str">
        <f>Leaderboards!D32</f>
        <v>Isle Of Purbeck</v>
      </c>
      <c r="S3" s="116"/>
      <c r="T3" s="19"/>
      <c r="U3" s="115" t="str">
        <f>Leaderboards!D33</f>
        <v>Canford School</v>
      </c>
      <c r="V3" s="116"/>
      <c r="W3" s="19"/>
      <c r="X3" s="115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84</v>
      </c>
      <c r="D4" s="23" t="s">
        <v>50</v>
      </c>
      <c r="E4" s="24"/>
      <c r="F4" s="22" t="str">
        <f>C4</f>
        <v>Gross</v>
      </c>
      <c r="G4" s="23" t="s">
        <v>50</v>
      </c>
      <c r="H4" s="24"/>
      <c r="I4" s="22" t="str">
        <f>C4</f>
        <v>Gross</v>
      </c>
      <c r="J4" s="23" t="s">
        <v>50</v>
      </c>
      <c r="K4" s="24"/>
      <c r="L4" s="22" t="str">
        <f>C4</f>
        <v>Gross</v>
      </c>
      <c r="M4" s="23" t="s">
        <v>50</v>
      </c>
      <c r="N4" s="24"/>
      <c r="O4" s="22" t="str">
        <f>C4</f>
        <v>Gross</v>
      </c>
      <c r="P4" s="23" t="s">
        <v>50</v>
      </c>
      <c r="Q4" s="24"/>
      <c r="R4" s="22" t="str">
        <f>C4</f>
        <v>Gross</v>
      </c>
      <c r="S4" s="23" t="s">
        <v>50</v>
      </c>
      <c r="T4" s="24"/>
      <c r="U4" s="22" t="str">
        <f>C4</f>
        <v>Gross</v>
      </c>
      <c r="V4" s="23" t="s">
        <v>50</v>
      </c>
      <c r="W4" s="24"/>
      <c r="X4" s="22" t="str">
        <f>C4</f>
        <v>Gross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/>
      <c r="B6" s="26"/>
      <c r="C6" s="103"/>
      <c r="D6" s="7" t="str">
        <f>IF(AND(ISNUMBER(C6),C6&gt;0),MAX(1,IF(ISNUMBER(C6),21-RANK(C6,C$6:C$51,TRUE),0)),"")</f>
        <v/>
      </c>
      <c r="F6" s="34"/>
      <c r="G6" s="7" t="str">
        <f>IF(AND(ISNUMBER(F6),F6&gt;0),MAX(1,IF(ISNUMBER(F6),21-RANK(F6,F$6:F$51,TRUE),0)),"")</f>
        <v/>
      </c>
      <c r="I6" s="29"/>
      <c r="J6" s="7" t="str">
        <f>IF(AND(ISNUMBER(I6),I6&gt;0),MAX(1,IF(ISNUMBER(I6),21-RANK(I6,I$6:I$51,TRUE),0)),"")</f>
        <v/>
      </c>
      <c r="L6" s="34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29"/>
      <c r="V6" s="7" t="str">
        <f>IF(AND(ISNUMBER(U6),U6&gt;0),MAX(1,IF(ISNUMBER(U6),21-RANK(U6,U$6:U$51,TRUE),0)),"")</f>
        <v/>
      </c>
      <c r="W6" s="8"/>
      <c r="X6" s="34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27" t="s">
        <v>198</v>
      </c>
      <c r="B7" s="26"/>
      <c r="C7" s="28">
        <v>48</v>
      </c>
      <c r="D7" s="7">
        <f t="shared" ref="D7:D51" si="0">IF(AND(ISNUMBER(C7),C7&gt;0),MAX(1,IF(ISNUMBER(C7),21-RANK(C7,C$6:C$51,TRUE),0)),"")</f>
        <v>19</v>
      </c>
      <c r="F7" s="30">
        <v>38</v>
      </c>
      <c r="G7" s="7">
        <f t="shared" ref="G7:G51" si="1">IF(AND(ISNUMBER(F7),F7&gt;0),MAX(1,IF(ISNUMBER(F7),21-RANK(F7,F$6:F$51,TRUE),0)),"")</f>
        <v>20</v>
      </c>
      <c r="I7" s="34" t="s">
        <v>8</v>
      </c>
      <c r="J7" s="7" t="str">
        <f t="shared" ref="J7:J51" si="2">IF(AND(ISNUMBER(I7),I7&gt;0),MAX(1,IF(ISNUMBER(I7),21-RANK(I7,I$6:I$51,TRUE),0)),"")</f>
        <v/>
      </c>
      <c r="L7" s="34" t="s">
        <v>8</v>
      </c>
      <c r="M7" s="7" t="str">
        <f t="shared" ref="M7:M51" si="3">IF(AND(ISNUMBER(L7),L7&gt;0),MAX(1,IF(ISNUMBER(L7),21-RANK(L7,L$6:L$51,TRUE),0)),"")</f>
        <v/>
      </c>
      <c r="O7" s="34" t="s">
        <v>8</v>
      </c>
      <c r="P7" s="7" t="str">
        <f t="shared" ref="P7:P51" si="4">IF(AND(ISNUMBER(O7),O7&gt;0),MAX(1,IF(ISNUMBER(O7),21-RANK(O7,O$6:O$51,TRUE),0)),"")</f>
        <v/>
      </c>
      <c r="Q7" s="8"/>
      <c r="R7" s="34" t="s">
        <v>8</v>
      </c>
      <c r="S7" s="7" t="str">
        <f t="shared" ref="S7:S51" si="5">IF(AND(ISNUMBER(R7),R7&gt;0),MAX(1,IF(ISNUMBER(R7),21-RANK(R7,R$6:R$51,TRUE),0)),"")</f>
        <v/>
      </c>
      <c r="T7" s="8"/>
      <c r="U7" s="34" t="s">
        <v>8</v>
      </c>
      <c r="V7" s="7" t="str">
        <f t="shared" ref="V7:V51" si="6">IF(AND(ISNUMBER(U7),U7&gt;0),MAX(1,IF(ISNUMBER(U7),21-RANK(U7,U$6:U$51,TRUE),0)),"")</f>
        <v/>
      </c>
      <c r="W7" s="8"/>
      <c r="X7" s="34" t="s">
        <v>8</v>
      </c>
      <c r="Y7" s="7" t="str">
        <f t="shared" ref="Y7:Y51" si="7">IF(AND(ISNUMBER(X7),X7&gt;0),MAX(1,IF(ISNUMBER(X7),21-RANK(X7,X$6:X$51,TRUE),0)),"")</f>
        <v/>
      </c>
      <c r="Z7" s="8"/>
      <c r="AA7" s="7">
        <v>19</v>
      </c>
      <c r="AB7" s="7">
        <v>20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51" si="8">IF(A7&gt;0,LARGE(AA7:AH7,1)+LARGE(AA7:AH7,2)+LARGE(AA7:AH7,3)+LARGE(AA7:AH7,4),0)</f>
        <v>39</v>
      </c>
      <c r="AK7" s="6">
        <v>11</v>
      </c>
      <c r="AL7" s="6">
        <f t="shared" ref="AL7:AL50" si="9">IF(A7&gt;0,LARGE(AA7:AH7,1)+LARGE(AA7:AH7,2)+LARGE(AA7:AH7,3)+LARGE(AA7:AH7,4)+LARGE(AA7:AH7,5),0)</f>
        <v>39</v>
      </c>
      <c r="AM7" s="6">
        <v>11</v>
      </c>
      <c r="AN7" s="6">
        <f t="shared" ref="AN7:AN50" si="10">IF(A7&gt;0,LARGE(AA7:AH7,1)+LARGE(AA7:AH7,2)+LARGE(AA7:AH7,3)+LARGE(AA7:AH7,4)+LARGE(AA7:AH7,5)+LARGE(AA7:AH7,6),0)</f>
        <v>39</v>
      </c>
      <c r="AO7" s="6">
        <v>11</v>
      </c>
      <c r="AQ7" s="6">
        <v>12210</v>
      </c>
      <c r="AS7" s="6">
        <v>11</v>
      </c>
      <c r="AT7" s="7" t="str">
        <v>Emma Appleby</v>
      </c>
    </row>
    <row r="8" spans="1:47" x14ac:dyDescent="0.2">
      <c r="A8" s="27" t="s">
        <v>199</v>
      </c>
      <c r="B8" s="26"/>
      <c r="C8" s="28">
        <v>63</v>
      </c>
      <c r="D8" s="7">
        <f t="shared" si="0"/>
        <v>12</v>
      </c>
      <c r="F8" s="30">
        <v>51</v>
      </c>
      <c r="G8" s="7">
        <f t="shared" si="1"/>
        <v>13</v>
      </c>
      <c r="I8" s="29">
        <v>58</v>
      </c>
      <c r="J8" s="7">
        <f t="shared" si="2"/>
        <v>15</v>
      </c>
      <c r="L8" s="29">
        <v>65</v>
      </c>
      <c r="M8" s="7">
        <f t="shared" si="3"/>
        <v>13</v>
      </c>
      <c r="O8" s="29">
        <v>64</v>
      </c>
      <c r="P8" s="7">
        <f t="shared" si="4"/>
        <v>14</v>
      </c>
      <c r="Q8" s="8"/>
      <c r="R8" s="34">
        <v>59</v>
      </c>
      <c r="S8" s="7">
        <f t="shared" si="5"/>
        <v>16</v>
      </c>
      <c r="T8" s="8"/>
      <c r="U8" s="34" t="s">
        <v>8</v>
      </c>
      <c r="V8" s="7" t="str">
        <f t="shared" si="6"/>
        <v/>
      </c>
      <c r="W8" s="8"/>
      <c r="X8" s="29">
        <v>59</v>
      </c>
      <c r="Y8" s="7">
        <f t="shared" si="7"/>
        <v>13</v>
      </c>
      <c r="Z8" s="8"/>
      <c r="AA8" s="7">
        <v>12</v>
      </c>
      <c r="AB8" s="7">
        <v>13</v>
      </c>
      <c r="AC8" s="7">
        <v>15</v>
      </c>
      <c r="AD8" s="7">
        <v>13</v>
      </c>
      <c r="AE8" s="7">
        <v>14</v>
      </c>
      <c r="AF8" s="7">
        <v>16</v>
      </c>
      <c r="AG8" s="7">
        <v>0</v>
      </c>
      <c r="AH8" s="7">
        <v>13</v>
      </c>
      <c r="AI8" s="7"/>
      <c r="AJ8" s="36">
        <f t="shared" si="8"/>
        <v>58</v>
      </c>
      <c r="AK8" s="6">
        <v>9</v>
      </c>
      <c r="AL8" s="6">
        <f t="shared" si="9"/>
        <v>71</v>
      </c>
      <c r="AM8" s="6">
        <v>9</v>
      </c>
      <c r="AN8" s="6">
        <f t="shared" si="10"/>
        <v>84</v>
      </c>
      <c r="AO8" s="6">
        <v>6</v>
      </c>
      <c r="AQ8" s="6">
        <v>9960</v>
      </c>
      <c r="AS8" s="6">
        <v>9</v>
      </c>
      <c r="AT8" s="7" t="str">
        <v>Isabelle Baker-Homes</v>
      </c>
    </row>
    <row r="9" spans="1:47" x14ac:dyDescent="0.2">
      <c r="A9" s="27" t="s">
        <v>200</v>
      </c>
      <c r="B9" s="26"/>
      <c r="C9" s="28">
        <v>58</v>
      </c>
      <c r="D9" s="7">
        <f t="shared" si="0"/>
        <v>14</v>
      </c>
      <c r="F9" s="34" t="s">
        <v>8</v>
      </c>
      <c r="G9" s="7" t="str">
        <f t="shared" si="1"/>
        <v/>
      </c>
      <c r="I9" s="34" t="s">
        <v>8</v>
      </c>
      <c r="J9" s="7" t="str">
        <f t="shared" si="2"/>
        <v/>
      </c>
      <c r="L9" s="34" t="s">
        <v>8</v>
      </c>
      <c r="M9" s="7" t="str">
        <f t="shared" si="3"/>
        <v/>
      </c>
      <c r="O9" s="34" t="s">
        <v>8</v>
      </c>
      <c r="P9" s="7" t="str">
        <f t="shared" si="4"/>
        <v/>
      </c>
      <c r="Q9" s="8"/>
      <c r="R9" s="34" t="s">
        <v>8</v>
      </c>
      <c r="S9" s="7" t="str">
        <f t="shared" si="5"/>
        <v/>
      </c>
      <c r="T9" s="8"/>
      <c r="U9" s="34" t="s">
        <v>8</v>
      </c>
      <c r="V9" s="7" t="str">
        <f t="shared" si="6"/>
        <v/>
      </c>
      <c r="W9" s="8"/>
      <c r="X9" s="29" t="s">
        <v>8</v>
      </c>
      <c r="Y9" s="7" t="str">
        <f t="shared" si="7"/>
        <v/>
      </c>
      <c r="Z9" s="8"/>
      <c r="AA9" s="7">
        <v>14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14</v>
      </c>
      <c r="AK9" s="6">
        <v>12</v>
      </c>
      <c r="AL9" s="6">
        <f t="shared" si="9"/>
        <v>14</v>
      </c>
      <c r="AM9" s="6">
        <v>12</v>
      </c>
      <c r="AN9" s="6">
        <f t="shared" si="10"/>
        <v>14</v>
      </c>
      <c r="AO9" s="6">
        <v>12</v>
      </c>
      <c r="AQ9" s="6">
        <v>13320</v>
      </c>
      <c r="AS9" s="6">
        <v>12</v>
      </c>
      <c r="AT9" s="7" t="str">
        <v>Polly Campbell</v>
      </c>
    </row>
    <row r="10" spans="1:47" x14ac:dyDescent="0.2">
      <c r="A10" s="27" t="s">
        <v>201</v>
      </c>
      <c r="B10" s="26"/>
      <c r="C10" s="103" t="s">
        <v>8</v>
      </c>
      <c r="D10" s="7" t="str">
        <f t="shared" si="0"/>
        <v/>
      </c>
      <c r="F10" s="29">
        <v>40</v>
      </c>
      <c r="G10" s="7">
        <f t="shared" si="1"/>
        <v>19</v>
      </c>
      <c r="I10" s="29">
        <v>56</v>
      </c>
      <c r="J10" s="7">
        <f t="shared" si="2"/>
        <v>16</v>
      </c>
      <c r="L10" s="29">
        <v>55</v>
      </c>
      <c r="M10" s="7">
        <f t="shared" si="3"/>
        <v>16</v>
      </c>
      <c r="O10" s="29">
        <v>55</v>
      </c>
      <c r="P10" s="7">
        <f t="shared" si="4"/>
        <v>17</v>
      </c>
      <c r="Q10" s="8"/>
      <c r="R10" s="29" t="s">
        <v>8</v>
      </c>
      <c r="S10" s="7" t="str">
        <f t="shared" si="5"/>
        <v/>
      </c>
      <c r="T10" s="8"/>
      <c r="U10" s="34">
        <v>44</v>
      </c>
      <c r="V10" s="7">
        <f t="shared" si="6"/>
        <v>19</v>
      </c>
      <c r="W10" s="8"/>
      <c r="X10" s="29">
        <v>45</v>
      </c>
      <c r="Y10" s="7">
        <f t="shared" si="7"/>
        <v>16</v>
      </c>
      <c r="Z10" s="8"/>
      <c r="AA10" s="7">
        <v>0</v>
      </c>
      <c r="AB10" s="7">
        <v>19</v>
      </c>
      <c r="AC10" s="7">
        <v>16</v>
      </c>
      <c r="AD10" s="7">
        <v>16</v>
      </c>
      <c r="AE10" s="7">
        <v>17</v>
      </c>
      <c r="AF10" s="7">
        <v>0</v>
      </c>
      <c r="AG10" s="7">
        <v>19</v>
      </c>
      <c r="AH10" s="7">
        <v>16</v>
      </c>
      <c r="AI10" s="7"/>
      <c r="AJ10" s="36">
        <f t="shared" si="8"/>
        <v>71</v>
      </c>
      <c r="AK10" s="6">
        <v>5</v>
      </c>
      <c r="AL10" s="6">
        <f t="shared" si="9"/>
        <v>87</v>
      </c>
      <c r="AM10" s="6">
        <v>4</v>
      </c>
      <c r="AN10" s="6">
        <f t="shared" si="10"/>
        <v>103</v>
      </c>
      <c r="AO10" s="6">
        <v>4</v>
      </c>
      <c r="AQ10" s="6">
        <v>5440</v>
      </c>
      <c r="AS10" s="6">
        <v>5</v>
      </c>
      <c r="AT10" s="7" t="str">
        <v>Devon Clark</v>
      </c>
    </row>
    <row r="11" spans="1:47" x14ac:dyDescent="0.2">
      <c r="A11" s="27" t="s">
        <v>202</v>
      </c>
      <c r="B11" s="26"/>
      <c r="C11" s="28">
        <v>55</v>
      </c>
      <c r="D11" s="7">
        <f t="shared" si="0"/>
        <v>15</v>
      </c>
      <c r="F11" s="34" t="s">
        <v>8</v>
      </c>
      <c r="G11" s="7" t="str">
        <f t="shared" si="1"/>
        <v/>
      </c>
      <c r="I11" s="29">
        <v>47</v>
      </c>
      <c r="J11" s="7">
        <f t="shared" si="2"/>
        <v>18</v>
      </c>
      <c r="L11" s="34" t="s">
        <v>8</v>
      </c>
      <c r="M11" s="7" t="str">
        <f t="shared" si="3"/>
        <v/>
      </c>
      <c r="O11" s="29">
        <v>64</v>
      </c>
      <c r="P11" s="7">
        <f t="shared" si="4"/>
        <v>14</v>
      </c>
      <c r="Q11" s="8"/>
      <c r="R11" s="29">
        <v>48</v>
      </c>
      <c r="S11" s="7">
        <f t="shared" si="5"/>
        <v>18</v>
      </c>
      <c r="T11" s="8"/>
      <c r="U11" s="29" t="s">
        <v>8</v>
      </c>
      <c r="V11" s="7" t="str">
        <f t="shared" si="6"/>
        <v/>
      </c>
      <c r="W11" s="8"/>
      <c r="X11" s="29">
        <v>48</v>
      </c>
      <c r="Y11" s="7">
        <f t="shared" si="7"/>
        <v>15</v>
      </c>
      <c r="Z11" s="8"/>
      <c r="AA11" s="7">
        <v>15</v>
      </c>
      <c r="AB11" s="7">
        <v>0</v>
      </c>
      <c r="AC11" s="7">
        <v>18</v>
      </c>
      <c r="AD11" s="7">
        <v>0</v>
      </c>
      <c r="AE11" s="7">
        <v>14</v>
      </c>
      <c r="AF11" s="7">
        <v>18</v>
      </c>
      <c r="AG11" s="7">
        <v>0</v>
      </c>
      <c r="AH11" s="7">
        <v>15</v>
      </c>
      <c r="AI11" s="7"/>
      <c r="AJ11" s="36">
        <f t="shared" si="8"/>
        <v>66</v>
      </c>
      <c r="AK11" s="6">
        <v>7</v>
      </c>
      <c r="AL11" s="6">
        <f t="shared" si="9"/>
        <v>80</v>
      </c>
      <c r="AM11" s="6">
        <v>6</v>
      </c>
      <c r="AN11" s="6">
        <f t="shared" si="10"/>
        <v>80</v>
      </c>
      <c r="AO11" s="6">
        <v>7</v>
      </c>
      <c r="AQ11" s="6">
        <v>7670</v>
      </c>
      <c r="AS11" s="6">
        <v>7</v>
      </c>
      <c r="AT11" s="7" t="str">
        <v>Abi Crocker</v>
      </c>
    </row>
    <row r="12" spans="1:47" x14ac:dyDescent="0.2">
      <c r="A12" s="27" t="s">
        <v>203</v>
      </c>
      <c r="B12" s="26"/>
      <c r="C12" s="28">
        <v>53</v>
      </c>
      <c r="D12" s="7">
        <f t="shared" si="0"/>
        <v>18</v>
      </c>
      <c r="F12" s="34">
        <v>46</v>
      </c>
      <c r="G12" s="7">
        <f t="shared" si="1"/>
        <v>16</v>
      </c>
      <c r="I12" s="34" t="s">
        <v>8</v>
      </c>
      <c r="J12" s="7" t="str">
        <f t="shared" si="2"/>
        <v/>
      </c>
      <c r="L12" s="29">
        <v>61</v>
      </c>
      <c r="M12" s="7">
        <f t="shared" si="3"/>
        <v>14</v>
      </c>
      <c r="O12" s="34" t="s">
        <v>8</v>
      </c>
      <c r="P12" s="7" t="str">
        <f t="shared" si="4"/>
        <v/>
      </c>
      <c r="Q12" s="8"/>
      <c r="R12" s="30" t="s">
        <v>8</v>
      </c>
      <c r="S12" s="7" t="str">
        <f t="shared" si="5"/>
        <v/>
      </c>
      <c r="T12" s="8"/>
      <c r="U12" s="34" t="s">
        <v>8</v>
      </c>
      <c r="V12" s="7" t="str">
        <f t="shared" si="6"/>
        <v/>
      </c>
      <c r="W12" s="8"/>
      <c r="X12" s="34" t="s">
        <v>8</v>
      </c>
      <c r="Y12" s="7" t="str">
        <f t="shared" si="7"/>
        <v/>
      </c>
      <c r="Z12" s="8"/>
      <c r="AA12" s="7">
        <v>18</v>
      </c>
      <c r="AB12" s="7">
        <v>16</v>
      </c>
      <c r="AC12" s="7">
        <v>0</v>
      </c>
      <c r="AD12" s="7">
        <v>14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48</v>
      </c>
      <c r="AK12" s="6">
        <v>10</v>
      </c>
      <c r="AL12" s="6">
        <f t="shared" si="9"/>
        <v>48</v>
      </c>
      <c r="AM12" s="6">
        <v>10</v>
      </c>
      <c r="AN12" s="6">
        <f t="shared" si="10"/>
        <v>48</v>
      </c>
      <c r="AO12" s="6">
        <v>10</v>
      </c>
      <c r="AQ12" s="6">
        <v>11100</v>
      </c>
      <c r="AS12" s="6">
        <v>10</v>
      </c>
      <c r="AT12" s="7" t="str">
        <v>Brooke Elliott</v>
      </c>
    </row>
    <row r="13" spans="1:47" ht="12" customHeight="1" x14ac:dyDescent="0.2">
      <c r="A13" s="27" t="s">
        <v>204</v>
      </c>
      <c r="B13" s="26"/>
      <c r="C13" s="28">
        <v>54</v>
      </c>
      <c r="D13" s="7">
        <f t="shared" si="0"/>
        <v>17</v>
      </c>
      <c r="F13" s="34" t="s">
        <v>8</v>
      </c>
      <c r="G13" s="7" t="str">
        <f t="shared" si="1"/>
        <v/>
      </c>
      <c r="I13" s="30">
        <v>55</v>
      </c>
      <c r="J13" s="7">
        <f t="shared" si="2"/>
        <v>17</v>
      </c>
      <c r="L13" s="104" t="s">
        <v>8</v>
      </c>
      <c r="M13" s="7" t="str">
        <f t="shared" si="3"/>
        <v/>
      </c>
      <c r="O13" s="29">
        <v>48</v>
      </c>
      <c r="P13" s="7">
        <f t="shared" si="4"/>
        <v>19</v>
      </c>
      <c r="Q13" s="8"/>
      <c r="R13" s="104">
        <v>42</v>
      </c>
      <c r="S13" s="7">
        <f t="shared" si="5"/>
        <v>20</v>
      </c>
      <c r="T13" s="8"/>
      <c r="U13" s="34">
        <v>48</v>
      </c>
      <c r="V13" s="7">
        <f t="shared" si="6"/>
        <v>17</v>
      </c>
      <c r="W13" s="8"/>
      <c r="X13" s="34">
        <v>49</v>
      </c>
      <c r="Y13" s="7">
        <f t="shared" si="7"/>
        <v>14</v>
      </c>
      <c r="Z13" s="8"/>
      <c r="AA13" s="7">
        <v>17</v>
      </c>
      <c r="AB13" s="7">
        <v>0</v>
      </c>
      <c r="AC13" s="7">
        <v>17</v>
      </c>
      <c r="AD13" s="7">
        <v>0</v>
      </c>
      <c r="AE13" s="7">
        <v>19</v>
      </c>
      <c r="AF13" s="7">
        <v>20</v>
      </c>
      <c r="AG13" s="7">
        <v>17</v>
      </c>
      <c r="AH13" s="7">
        <v>14</v>
      </c>
      <c r="AI13" s="7"/>
      <c r="AJ13" s="36">
        <f t="shared" si="8"/>
        <v>73</v>
      </c>
      <c r="AK13" s="6">
        <v>3</v>
      </c>
      <c r="AL13" s="6">
        <f t="shared" si="9"/>
        <v>90</v>
      </c>
      <c r="AM13" s="6">
        <v>2</v>
      </c>
      <c r="AN13" s="6">
        <f t="shared" si="10"/>
        <v>104</v>
      </c>
      <c r="AO13" s="6">
        <v>3</v>
      </c>
      <c r="AQ13" s="6">
        <v>3230</v>
      </c>
      <c r="AS13" s="6">
        <v>4</v>
      </c>
      <c r="AT13" s="7" t="str">
        <v>Maddie Forward</v>
      </c>
    </row>
    <row r="14" spans="1:47" x14ac:dyDescent="0.2">
      <c r="A14" s="27" t="s">
        <v>205</v>
      </c>
      <c r="B14" s="26"/>
      <c r="C14" s="103" t="s">
        <v>8</v>
      </c>
      <c r="D14" s="7" t="str">
        <f t="shared" si="0"/>
        <v/>
      </c>
      <c r="F14" s="29">
        <v>50</v>
      </c>
      <c r="G14" s="7">
        <f t="shared" si="1"/>
        <v>14</v>
      </c>
      <c r="I14" s="34" t="s">
        <v>8</v>
      </c>
      <c r="J14" s="7" t="str">
        <f t="shared" si="2"/>
        <v/>
      </c>
      <c r="L14" s="29">
        <v>58</v>
      </c>
      <c r="M14" s="7">
        <f t="shared" si="3"/>
        <v>15</v>
      </c>
      <c r="O14" s="29">
        <v>57</v>
      </c>
      <c r="P14" s="7">
        <f t="shared" si="4"/>
        <v>16</v>
      </c>
      <c r="Q14" s="8"/>
      <c r="R14" s="30" t="s">
        <v>8</v>
      </c>
      <c r="S14" s="7" t="str">
        <f t="shared" si="5"/>
        <v/>
      </c>
      <c r="T14" s="8"/>
      <c r="U14" s="29">
        <v>61</v>
      </c>
      <c r="V14" s="7">
        <f t="shared" si="6"/>
        <v>16</v>
      </c>
      <c r="W14" s="8"/>
      <c r="X14" s="29">
        <v>59</v>
      </c>
      <c r="Y14" s="7">
        <f t="shared" si="7"/>
        <v>13</v>
      </c>
      <c r="Z14" s="8"/>
      <c r="AA14" s="7">
        <v>0</v>
      </c>
      <c r="AB14" s="7">
        <v>14</v>
      </c>
      <c r="AC14" s="7">
        <v>0</v>
      </c>
      <c r="AD14" s="7">
        <v>15</v>
      </c>
      <c r="AE14" s="7">
        <v>16</v>
      </c>
      <c r="AF14" s="7">
        <v>0</v>
      </c>
      <c r="AG14" s="7">
        <v>16</v>
      </c>
      <c r="AH14" s="7">
        <v>13</v>
      </c>
      <c r="AI14" s="7"/>
      <c r="AJ14" s="36">
        <f t="shared" si="8"/>
        <v>61</v>
      </c>
      <c r="AK14" s="6">
        <v>8</v>
      </c>
      <c r="AL14" s="6">
        <f t="shared" si="9"/>
        <v>74</v>
      </c>
      <c r="AM14" s="6">
        <v>8</v>
      </c>
      <c r="AN14" s="6">
        <f t="shared" si="10"/>
        <v>74</v>
      </c>
      <c r="AO14" s="6">
        <v>9</v>
      </c>
      <c r="AQ14" s="6">
        <v>8890</v>
      </c>
      <c r="AS14" s="6">
        <v>8</v>
      </c>
      <c r="AT14" s="7" t="str">
        <v>Mia McClure</v>
      </c>
    </row>
    <row r="15" spans="1:47" x14ac:dyDescent="0.2">
      <c r="A15" s="27" t="s">
        <v>206</v>
      </c>
      <c r="B15" s="26"/>
      <c r="C15" s="103" t="s">
        <v>8</v>
      </c>
      <c r="D15" s="7" t="str">
        <f t="shared" si="0"/>
        <v/>
      </c>
      <c r="F15" s="34" t="s">
        <v>8</v>
      </c>
      <c r="G15" s="7" t="str">
        <f t="shared" si="1"/>
        <v/>
      </c>
      <c r="I15" s="29">
        <v>45</v>
      </c>
      <c r="J15" s="7">
        <f t="shared" si="2"/>
        <v>20</v>
      </c>
      <c r="L15" s="29">
        <v>39</v>
      </c>
      <c r="M15" s="7">
        <f t="shared" si="3"/>
        <v>20</v>
      </c>
      <c r="O15" s="29">
        <v>42</v>
      </c>
      <c r="P15" s="7">
        <f t="shared" si="4"/>
        <v>20</v>
      </c>
      <c r="Q15" s="8"/>
      <c r="R15" s="104" t="s">
        <v>8</v>
      </c>
      <c r="S15" s="7" t="str">
        <f t="shared" si="5"/>
        <v/>
      </c>
      <c r="T15" s="8"/>
      <c r="U15" s="34" t="s">
        <v>8</v>
      </c>
      <c r="V15" s="7" t="str">
        <f t="shared" si="6"/>
        <v/>
      </c>
      <c r="W15" s="8"/>
      <c r="X15" s="29">
        <v>39</v>
      </c>
      <c r="Y15" s="7">
        <f t="shared" si="7"/>
        <v>20</v>
      </c>
      <c r="Z15" s="8"/>
      <c r="AA15" s="7">
        <v>0</v>
      </c>
      <c r="AB15" s="7">
        <v>0</v>
      </c>
      <c r="AC15" s="7">
        <v>20</v>
      </c>
      <c r="AD15" s="7">
        <v>20</v>
      </c>
      <c r="AE15" s="7">
        <v>20</v>
      </c>
      <c r="AF15" s="7">
        <v>0</v>
      </c>
      <c r="AG15" s="7">
        <v>0</v>
      </c>
      <c r="AH15" s="7">
        <v>20</v>
      </c>
      <c r="AI15" s="7"/>
      <c r="AJ15" s="36">
        <f t="shared" si="8"/>
        <v>80</v>
      </c>
      <c r="AK15" s="6">
        <v>1</v>
      </c>
      <c r="AL15" s="6">
        <f t="shared" si="9"/>
        <v>80</v>
      </c>
      <c r="AM15" s="6">
        <v>6</v>
      </c>
      <c r="AN15" s="6">
        <f t="shared" si="10"/>
        <v>80</v>
      </c>
      <c r="AO15" s="6">
        <v>7</v>
      </c>
      <c r="AQ15" s="6">
        <v>1670</v>
      </c>
      <c r="AS15" s="6">
        <v>1</v>
      </c>
      <c r="AT15" s="7" t="str">
        <v>Amy Travers</v>
      </c>
    </row>
    <row r="16" spans="1:47" x14ac:dyDescent="0.2">
      <c r="A16" s="105" t="s">
        <v>207</v>
      </c>
      <c r="B16" s="26"/>
      <c r="C16" s="103">
        <v>44</v>
      </c>
      <c r="D16" s="7">
        <f t="shared" si="0"/>
        <v>20</v>
      </c>
      <c r="F16" s="34">
        <v>41</v>
      </c>
      <c r="G16" s="7">
        <f t="shared" si="1"/>
        <v>18</v>
      </c>
      <c r="I16" s="34">
        <v>45</v>
      </c>
      <c r="J16" s="7">
        <f t="shared" si="2"/>
        <v>20</v>
      </c>
      <c r="L16" s="34">
        <v>42</v>
      </c>
      <c r="M16" s="7">
        <f t="shared" si="3"/>
        <v>19</v>
      </c>
      <c r="O16" s="34" t="s">
        <v>8</v>
      </c>
      <c r="P16" s="7" t="str">
        <f t="shared" si="4"/>
        <v/>
      </c>
      <c r="Q16" s="8"/>
      <c r="R16" s="34" t="s">
        <v>8</v>
      </c>
      <c r="S16" s="7" t="str">
        <f t="shared" si="5"/>
        <v/>
      </c>
      <c r="T16" s="8"/>
      <c r="U16" s="29">
        <v>41</v>
      </c>
      <c r="V16" s="7">
        <f t="shared" si="6"/>
        <v>20</v>
      </c>
      <c r="W16" s="8"/>
      <c r="X16" s="29">
        <v>42</v>
      </c>
      <c r="Y16" s="7">
        <f t="shared" si="7"/>
        <v>19</v>
      </c>
      <c r="Z16" s="8"/>
      <c r="AA16" s="7">
        <v>20</v>
      </c>
      <c r="AB16" s="7">
        <v>18</v>
      </c>
      <c r="AC16" s="7">
        <v>20</v>
      </c>
      <c r="AD16" s="7">
        <v>19</v>
      </c>
      <c r="AE16" s="7">
        <v>0</v>
      </c>
      <c r="AF16" s="7">
        <v>0</v>
      </c>
      <c r="AG16" s="7">
        <v>20</v>
      </c>
      <c r="AH16" s="7">
        <v>19</v>
      </c>
      <c r="AI16" s="7"/>
      <c r="AJ16" s="36">
        <f t="shared" si="8"/>
        <v>79</v>
      </c>
      <c r="AK16" s="6">
        <v>2</v>
      </c>
      <c r="AL16" s="6">
        <f t="shared" si="9"/>
        <v>98</v>
      </c>
      <c r="AM16" s="6">
        <v>1</v>
      </c>
      <c r="AN16" s="6">
        <f t="shared" si="10"/>
        <v>116</v>
      </c>
      <c r="AO16" s="6">
        <v>1</v>
      </c>
      <c r="AQ16" s="6">
        <v>2110</v>
      </c>
      <c r="AS16" s="6">
        <v>2</v>
      </c>
      <c r="AT16" s="7" t="str">
        <v>Erin Van Reenen</v>
      </c>
    </row>
    <row r="17" spans="1:46" x14ac:dyDescent="0.2">
      <c r="A17" s="105" t="s">
        <v>208</v>
      </c>
      <c r="C17" s="28">
        <v>61</v>
      </c>
      <c r="D17" s="7">
        <f t="shared" si="0"/>
        <v>13</v>
      </c>
      <c r="F17" s="29">
        <v>42</v>
      </c>
      <c r="G17" s="7">
        <f t="shared" si="1"/>
        <v>17</v>
      </c>
      <c r="I17" s="34" t="s">
        <v>8</v>
      </c>
      <c r="J17" s="7" t="str">
        <f t="shared" si="2"/>
        <v/>
      </c>
      <c r="L17" s="29">
        <v>53</v>
      </c>
      <c r="M17" s="7">
        <f t="shared" si="3"/>
        <v>17</v>
      </c>
      <c r="O17" s="29">
        <v>51</v>
      </c>
      <c r="P17" s="7">
        <f t="shared" si="4"/>
        <v>18</v>
      </c>
      <c r="Q17" s="8"/>
      <c r="R17" s="34">
        <v>50</v>
      </c>
      <c r="S17" s="7">
        <f t="shared" si="5"/>
        <v>17</v>
      </c>
      <c r="T17" s="8"/>
      <c r="U17" s="34" t="s">
        <v>8</v>
      </c>
      <c r="V17" s="7" t="str">
        <f t="shared" si="6"/>
        <v/>
      </c>
      <c r="W17" s="8"/>
      <c r="X17" s="29">
        <v>44</v>
      </c>
      <c r="Y17" s="7">
        <f t="shared" si="7"/>
        <v>18</v>
      </c>
      <c r="Z17" s="8"/>
      <c r="AA17" s="7">
        <v>13</v>
      </c>
      <c r="AB17" s="7">
        <v>17</v>
      </c>
      <c r="AC17" s="7">
        <v>0</v>
      </c>
      <c r="AD17" s="7">
        <v>17</v>
      </c>
      <c r="AE17" s="7">
        <v>18</v>
      </c>
      <c r="AF17" s="7">
        <v>17</v>
      </c>
      <c r="AG17" s="7">
        <v>0</v>
      </c>
      <c r="AH17" s="7">
        <v>18</v>
      </c>
      <c r="AI17" s="7"/>
      <c r="AJ17" s="36">
        <f t="shared" si="8"/>
        <v>70</v>
      </c>
      <c r="AK17" s="6">
        <v>6</v>
      </c>
      <c r="AL17" s="6">
        <f t="shared" si="9"/>
        <v>87</v>
      </c>
      <c r="AM17" s="6">
        <v>4</v>
      </c>
      <c r="AN17" s="6">
        <f t="shared" si="10"/>
        <v>100</v>
      </c>
      <c r="AO17" s="6">
        <v>5</v>
      </c>
      <c r="AQ17" s="6">
        <v>6450</v>
      </c>
      <c r="AS17" s="6">
        <v>6</v>
      </c>
      <c r="AT17" s="7" t="str">
        <v>Megan Walker</v>
      </c>
    </row>
    <row r="18" spans="1:46" x14ac:dyDescent="0.2">
      <c r="A18" s="105" t="s">
        <v>209</v>
      </c>
      <c r="B18" s="26"/>
      <c r="C18" s="28">
        <v>54</v>
      </c>
      <c r="D18" s="7">
        <f t="shared" si="0"/>
        <v>17</v>
      </c>
      <c r="F18" s="29">
        <v>48</v>
      </c>
      <c r="G18" s="7">
        <f t="shared" si="1"/>
        <v>15</v>
      </c>
      <c r="I18" s="104" t="s">
        <v>8</v>
      </c>
      <c r="J18" s="7" t="str">
        <f t="shared" si="2"/>
        <v/>
      </c>
      <c r="L18" s="30">
        <v>50</v>
      </c>
      <c r="M18" s="7">
        <f t="shared" si="3"/>
        <v>18</v>
      </c>
      <c r="O18" s="29">
        <v>58</v>
      </c>
      <c r="P18" s="7">
        <f t="shared" si="4"/>
        <v>15</v>
      </c>
      <c r="Q18" s="8"/>
      <c r="R18" s="104">
        <v>45</v>
      </c>
      <c r="S18" s="7">
        <f t="shared" si="5"/>
        <v>19</v>
      </c>
      <c r="T18" s="8"/>
      <c r="U18" s="34">
        <v>46</v>
      </c>
      <c r="V18" s="7">
        <f t="shared" si="6"/>
        <v>18</v>
      </c>
      <c r="W18" s="8"/>
      <c r="X18" s="29">
        <v>44</v>
      </c>
      <c r="Y18" s="7">
        <f t="shared" si="7"/>
        <v>18</v>
      </c>
      <c r="Z18" s="8"/>
      <c r="AA18" s="7">
        <v>17</v>
      </c>
      <c r="AB18" s="7">
        <v>15</v>
      </c>
      <c r="AC18" s="7">
        <v>0</v>
      </c>
      <c r="AD18" s="7">
        <v>18</v>
      </c>
      <c r="AE18" s="7">
        <v>15</v>
      </c>
      <c r="AF18" s="7">
        <v>19</v>
      </c>
      <c r="AG18" s="7">
        <v>18</v>
      </c>
      <c r="AH18" s="7">
        <v>18</v>
      </c>
      <c r="AI18" s="7"/>
      <c r="AJ18" s="36">
        <f t="shared" si="8"/>
        <v>73</v>
      </c>
      <c r="AK18" s="6">
        <v>3</v>
      </c>
      <c r="AL18" s="6">
        <f t="shared" si="9"/>
        <v>90</v>
      </c>
      <c r="AM18" s="6">
        <v>2</v>
      </c>
      <c r="AN18" s="6">
        <f t="shared" si="10"/>
        <v>105</v>
      </c>
      <c r="AO18" s="6">
        <v>2</v>
      </c>
      <c r="AQ18" s="6">
        <v>3220</v>
      </c>
      <c r="AS18" s="6">
        <v>3</v>
      </c>
      <c r="AT18" s="7" t="str">
        <v>Alicia Wilson</v>
      </c>
    </row>
    <row r="19" spans="1:46" x14ac:dyDescent="0.2">
      <c r="A19" s="31"/>
      <c r="B19" s="26"/>
      <c r="C19" s="28"/>
      <c r="D19" s="7" t="str">
        <f t="shared" si="0"/>
        <v/>
      </c>
      <c r="F19" s="29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2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34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17" priority="1" stopIfTrue="1" operator="equal">
      <formula>18</formula>
    </cfRule>
    <cfRule type="cellIs" dxfId="16" priority="2" stopIfTrue="1" operator="equal">
      <formula>19</formula>
    </cfRule>
    <cfRule type="cellIs" dxfId="15" priority="3" stopIfTrue="1" operator="equal">
      <formula>20</formula>
    </cfRule>
  </conditionalFormatting>
  <conditionalFormatting sqref="E3 H3 K3 N3 Q3 T3 W3">
    <cfRule type="cellIs" dxfId="14" priority="4" stopIfTrue="1" operator="equal">
      <formula>18</formula>
    </cfRule>
    <cfRule type="cellIs" dxfId="13" priority="5" stopIfTrue="1" operator="equal">
      <formula>19</formula>
    </cfRule>
    <cfRule type="cellIs" dxfId="12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51"/>
  <sheetViews>
    <sheetView topLeftCell="A4" workbookViewId="0">
      <selection activeCell="X24" sqref="X2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">
        <v>210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6"/>
      <c r="E3" s="19"/>
      <c r="F3" s="115" t="str">
        <f>Leaderboards!D28</f>
        <v>Play Golf ChCh</v>
      </c>
      <c r="G3" s="116"/>
      <c r="H3" s="19"/>
      <c r="I3" s="115" t="str">
        <f>Leaderboards!D29</f>
        <v>Wessex</v>
      </c>
      <c r="J3" s="116"/>
      <c r="K3" s="19"/>
      <c r="L3" s="115" t="str">
        <f>Leaderboards!D30</f>
        <v>Highcliffe Castle</v>
      </c>
      <c r="M3" s="116"/>
      <c r="N3" s="19"/>
      <c r="O3" s="115" t="str">
        <f>Leaderboards!D31</f>
        <v>Ferndown Forest</v>
      </c>
      <c r="P3" s="116"/>
      <c r="Q3" s="19"/>
      <c r="R3" s="115" t="str">
        <f>Leaderboards!D32</f>
        <v>Isle Of Purbeck</v>
      </c>
      <c r="S3" s="116"/>
      <c r="T3" s="19"/>
      <c r="U3" s="115" t="str">
        <f>Leaderboards!D33</f>
        <v>Canford School</v>
      </c>
      <c r="V3" s="116"/>
      <c r="W3" s="19"/>
      <c r="X3" s="115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49</v>
      </c>
      <c r="D4" s="23" t="s">
        <v>50</v>
      </c>
      <c r="E4" s="24"/>
      <c r="F4" s="22" t="str">
        <f>C4</f>
        <v>Nett</v>
      </c>
      <c r="G4" s="23" t="s">
        <v>50</v>
      </c>
      <c r="H4" s="24"/>
      <c r="I4" s="22" t="str">
        <f>C4</f>
        <v>Nett</v>
      </c>
      <c r="J4" s="23" t="s">
        <v>50</v>
      </c>
      <c r="K4" s="24"/>
      <c r="L4" s="22" t="str">
        <f>C4</f>
        <v>Nett</v>
      </c>
      <c r="M4" s="23" t="s">
        <v>50</v>
      </c>
      <c r="N4" s="24"/>
      <c r="O4" s="22" t="str">
        <f>C4</f>
        <v>Nett</v>
      </c>
      <c r="P4" s="23" t="s">
        <v>50</v>
      </c>
      <c r="Q4" s="24"/>
      <c r="R4" s="22" t="str">
        <f>C4</f>
        <v>Nett</v>
      </c>
      <c r="S4" s="23" t="s">
        <v>50</v>
      </c>
      <c r="T4" s="24"/>
      <c r="U4" s="22" t="str">
        <f>C4</f>
        <v>Nett</v>
      </c>
      <c r="V4" s="23" t="s">
        <v>50</v>
      </c>
      <c r="W4" s="24"/>
      <c r="X4" s="22" t="str">
        <f>C4</f>
        <v>Nett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211</v>
      </c>
      <c r="B6" s="26"/>
      <c r="C6" s="103" t="s">
        <v>8</v>
      </c>
      <c r="D6" s="7" t="str">
        <f t="shared" ref="D6:D51" si="0">IF(AND(ISNUMBER(C6),C6&gt;0),MAX(1,IF(ISNUMBER(C6),21-RANK(C6,C$6:C$51,TRUE),0)),"")</f>
        <v/>
      </c>
      <c r="F6" s="29">
        <v>49</v>
      </c>
      <c r="G6" s="7">
        <f t="shared" ref="G6:G51" si="1">IF(AND(ISNUMBER(F6),F6&gt;0),MAX(1,IF(ISNUMBER(F6),21-RANK(F6,F$6:F$51,TRUE),0)),"")</f>
        <v>20</v>
      </c>
      <c r="I6" s="29">
        <v>35.5</v>
      </c>
      <c r="J6" s="7">
        <f t="shared" ref="J6:J51" si="2">IF(AND(ISNUMBER(I6),I6&gt;0),MAX(1,IF(ISNUMBER(I6),21-RANK(I6,I$6:I$51,TRUE),0)),"")</f>
        <v>11</v>
      </c>
      <c r="L6" s="34">
        <v>33.5</v>
      </c>
      <c r="M6" s="7">
        <f t="shared" ref="M6:M51" si="3">IF(AND(ISNUMBER(L6),L6&gt;0),MAX(1,IF(ISNUMBER(L6),21-RANK(L6,L$6:L$51,TRUE),0)),"")</f>
        <v>17</v>
      </c>
      <c r="O6" s="29">
        <v>32.5</v>
      </c>
      <c r="P6" s="7">
        <f t="shared" ref="P6:P51" si="4">IF(AND(ISNUMBER(O6),O6&gt;0),MAX(1,IF(ISNUMBER(O6),21-RANK(O6,O$6:O$51,TRUE),0)),"")</f>
        <v>18</v>
      </c>
      <c r="Q6" s="8"/>
      <c r="R6" s="29">
        <v>32.5</v>
      </c>
      <c r="S6" s="7">
        <f t="shared" ref="S6:S51" si="5">IF(AND(ISNUMBER(R6),R6&gt;0),MAX(1,IF(ISNUMBER(R6),21-RANK(R6,R$6:R$51,TRUE),0)),"")</f>
        <v>17</v>
      </c>
      <c r="T6" s="8"/>
      <c r="U6" s="29">
        <v>35.5</v>
      </c>
      <c r="V6" s="7">
        <f t="shared" ref="V6:V51" si="6">IF(AND(ISNUMBER(U6),U6&gt;0),MAX(1,IF(ISNUMBER(U6),21-RANK(U6,U$6:U$51,TRUE),0)),"")</f>
        <v>18</v>
      </c>
      <c r="W6" s="8"/>
      <c r="X6" s="34">
        <v>27</v>
      </c>
      <c r="Y6" s="7">
        <f t="shared" ref="Y6:Y51" si="7">IF(AND(ISNUMBER(X6),X6&gt;0),MAX(1,IF(ISNUMBER(X6),21-RANK(X6,X$6:X$51,TRUE),0)),"")</f>
        <v>16</v>
      </c>
      <c r="Z6" s="8"/>
      <c r="AA6" s="7">
        <f t="array" ref="AA6:AA50">IF(ISNUMBER(D6:D50),D6:D50,0)</f>
        <v>0</v>
      </c>
      <c r="AB6" s="7">
        <f t="array" ref="AB6:AB50">IF(ISNUMBER(G6:G50),G6:G50,0)</f>
        <v>20</v>
      </c>
      <c r="AC6" s="7">
        <f t="array" ref="AC6:AC50">IF(ISNUMBER(J6:J50),J6:J50,0)</f>
        <v>11</v>
      </c>
      <c r="AD6" s="7">
        <f t="array" ref="AD6:AD50">IF(ISNUMBER(M6:M50),M6:M50,0)</f>
        <v>17</v>
      </c>
      <c r="AE6" s="7">
        <f t="array" ref="AE6:AE50">IF(ISNUMBER(P6:P50),P6:P50,0)</f>
        <v>18</v>
      </c>
      <c r="AF6" s="7">
        <f t="array" ref="AF6:AF50">IF(ISNUMBER(S6:S50),S6:S50,0)</f>
        <v>17</v>
      </c>
      <c r="AG6" s="7">
        <f t="array" ref="AG6:AG50">IF(ISNUMBER(V6:V50),V6:V50,0)</f>
        <v>18</v>
      </c>
      <c r="AH6" s="7">
        <f t="array" ref="AH6:AH50">IF(ISNUMBER(Y6:Y50),Y6:Y50,0)</f>
        <v>16</v>
      </c>
      <c r="AI6" s="7"/>
      <c r="AJ6" s="36">
        <f t="shared" ref="AJ6:AJ51" si="8">IF(A6&gt;0,LARGE(AA6:AH6,1)+LARGE(AA6:AH6,2)+LARGE(AA6:AH6,3)+LARGE(AA6:AH6,4),0)</f>
        <v>73</v>
      </c>
      <c r="AK6" s="6">
        <f t="array" ref="AK6:AK50">IF(AJ6:AJ50&gt;0,RANK(AJ6:AJ50,AJ$6:AJ$50),0)</f>
        <v>3</v>
      </c>
      <c r="AL6" s="6">
        <f t="shared" ref="AL6:AL50" si="9">IF(A6&gt;0,LARGE(AA6:AH6,1)+LARGE(AA6:AH6,2)+LARGE(AA6:AH6,3)+LARGE(AA6:AH6,4)+LARGE(AA6:AH6,5),0)</f>
        <v>90</v>
      </c>
      <c r="AM6" s="6">
        <f t="array" ref="AM6:AM50">IF(AL6:AL50&gt;0,RANK(AL6:AL50,AL$6:AL$50),0)</f>
        <v>2</v>
      </c>
      <c r="AN6" s="6">
        <f t="shared" ref="AN6:AN50" si="10">IF(A6&gt;0,LARGE(AA6:AH6,1)+LARGE(AA6:AH6,2)+LARGE(AA6:AH6,3)+LARGE(AA6:AH6,4)+LARGE(AA6:AH6,5)+LARGE(AA6:AH6,6),0)</f>
        <v>106</v>
      </c>
      <c r="AO6" s="6">
        <f t="array" ref="AO6:AO50">IF(AN6:AN50&gt;0,RANK(AN6:AN50,AN$6:AN$50),0)</f>
        <v>2</v>
      </c>
      <c r="AQ6" s="6">
        <f t="array" ref="AQ6:AQ50">IF(AK6:AK50&gt;0,(AK6:AK50*1000)+(AM6:AM50*100)+(AO6:AO50*10),1000000)</f>
        <v>3220</v>
      </c>
      <c r="AS6" s="6">
        <f t="array" ref="AS6:AS50">IF(AQ6:AQ50&lt;1000000,RANK(AQ6:AQ50,AQ$6:AQ$50,1),"")</f>
        <v>3</v>
      </c>
      <c r="AT6" s="7" t="str">
        <f t="array" ref="AT6:AT50">IF(A6:A50&lt;&gt;"",A6:A50,"")</f>
        <v xml:space="preserve">Toby Boyde </v>
      </c>
    </row>
    <row r="7" spans="1:47" x14ac:dyDescent="0.2">
      <c r="A7" s="37" t="s">
        <v>212</v>
      </c>
      <c r="B7" s="26"/>
      <c r="C7" s="28">
        <v>29</v>
      </c>
      <c r="D7" s="7">
        <f t="shared" si="0"/>
        <v>17</v>
      </c>
      <c r="F7" s="104" t="s">
        <v>8</v>
      </c>
      <c r="G7" s="7" t="str">
        <f t="shared" si="1"/>
        <v/>
      </c>
      <c r="I7" s="29">
        <v>34</v>
      </c>
      <c r="J7" s="7">
        <f t="shared" si="2"/>
        <v>12</v>
      </c>
      <c r="L7" s="29">
        <v>38</v>
      </c>
      <c r="M7" s="7">
        <f t="shared" si="3"/>
        <v>15</v>
      </c>
      <c r="O7" s="29">
        <v>31</v>
      </c>
      <c r="P7" s="7">
        <f t="shared" si="4"/>
        <v>19</v>
      </c>
      <c r="Q7" s="8"/>
      <c r="R7" s="29" t="s">
        <v>8</v>
      </c>
      <c r="S7" s="7" t="str">
        <f t="shared" si="5"/>
        <v/>
      </c>
      <c r="T7" s="8"/>
      <c r="U7" s="34">
        <v>35</v>
      </c>
      <c r="V7" s="7">
        <f t="shared" si="6"/>
        <v>19</v>
      </c>
      <c r="W7" s="8"/>
      <c r="X7" s="34" t="s">
        <v>8</v>
      </c>
      <c r="Y7" s="7" t="str">
        <f t="shared" si="7"/>
        <v/>
      </c>
      <c r="Z7" s="8"/>
      <c r="AA7" s="7">
        <v>17</v>
      </c>
      <c r="AB7" s="7">
        <v>0</v>
      </c>
      <c r="AC7" s="7">
        <v>12</v>
      </c>
      <c r="AD7" s="7">
        <v>15</v>
      </c>
      <c r="AE7" s="7">
        <v>19</v>
      </c>
      <c r="AF7" s="7">
        <v>0</v>
      </c>
      <c r="AG7" s="7">
        <v>19</v>
      </c>
      <c r="AH7" s="7">
        <v>0</v>
      </c>
      <c r="AI7" s="7"/>
      <c r="AJ7" s="36">
        <f t="shared" si="8"/>
        <v>70</v>
      </c>
      <c r="AK7" s="6">
        <v>7</v>
      </c>
      <c r="AL7" s="6">
        <f t="shared" si="9"/>
        <v>82</v>
      </c>
      <c r="AM7" s="6">
        <v>7</v>
      </c>
      <c r="AN7" s="6">
        <f t="shared" si="10"/>
        <v>82</v>
      </c>
      <c r="AO7" s="6">
        <v>11</v>
      </c>
      <c r="AQ7" s="6">
        <v>7810</v>
      </c>
      <c r="AS7" s="6">
        <v>7</v>
      </c>
      <c r="AT7" s="7" t="str">
        <v xml:space="preserve">Aidan Guttridge </v>
      </c>
    </row>
    <row r="8" spans="1:47" x14ac:dyDescent="0.2">
      <c r="A8" s="27" t="s">
        <v>213</v>
      </c>
      <c r="B8" s="26"/>
      <c r="C8" s="28">
        <v>25.5</v>
      </c>
      <c r="D8" s="7">
        <f t="shared" si="0"/>
        <v>20</v>
      </c>
      <c r="F8" s="104">
        <v>60</v>
      </c>
      <c r="G8" s="7">
        <f t="shared" si="1"/>
        <v>15</v>
      </c>
      <c r="I8" s="29">
        <v>25.5</v>
      </c>
      <c r="J8" s="7">
        <f t="shared" si="2"/>
        <v>19</v>
      </c>
      <c r="L8" s="34" t="s">
        <v>8</v>
      </c>
      <c r="M8" s="7" t="str">
        <f t="shared" si="3"/>
        <v/>
      </c>
      <c r="O8" s="29">
        <v>35</v>
      </c>
      <c r="P8" s="7">
        <f t="shared" si="4"/>
        <v>15</v>
      </c>
      <c r="Q8" s="8"/>
      <c r="R8" s="34">
        <v>34.5</v>
      </c>
      <c r="S8" s="7">
        <f t="shared" si="5"/>
        <v>13</v>
      </c>
      <c r="T8" s="8"/>
      <c r="U8" s="29">
        <v>34.5</v>
      </c>
      <c r="V8" s="7">
        <f t="shared" si="6"/>
        <v>20</v>
      </c>
      <c r="W8" s="8"/>
      <c r="X8" s="34">
        <v>27</v>
      </c>
      <c r="Y8" s="7">
        <f t="shared" si="7"/>
        <v>16</v>
      </c>
      <c r="Z8" s="8"/>
      <c r="AA8" s="7">
        <v>20</v>
      </c>
      <c r="AB8" s="7">
        <v>15</v>
      </c>
      <c r="AC8" s="7">
        <v>19</v>
      </c>
      <c r="AD8" s="7">
        <v>0</v>
      </c>
      <c r="AE8" s="7">
        <v>15</v>
      </c>
      <c r="AF8" s="7">
        <v>13</v>
      </c>
      <c r="AG8" s="7">
        <v>20</v>
      </c>
      <c r="AH8" s="7">
        <v>16</v>
      </c>
      <c r="AI8" s="7"/>
      <c r="AJ8" s="36">
        <f t="shared" si="8"/>
        <v>75</v>
      </c>
      <c r="AK8" s="6">
        <v>1</v>
      </c>
      <c r="AL8" s="6">
        <f t="shared" si="9"/>
        <v>90</v>
      </c>
      <c r="AM8" s="6">
        <v>2</v>
      </c>
      <c r="AN8" s="6">
        <f t="shared" si="10"/>
        <v>105</v>
      </c>
      <c r="AO8" s="6">
        <v>3</v>
      </c>
      <c r="AQ8" s="6">
        <v>1230</v>
      </c>
      <c r="AS8" s="6">
        <v>1</v>
      </c>
      <c r="AT8" s="7" t="str">
        <v xml:space="preserve">Tom Cartwright-Terry </v>
      </c>
    </row>
    <row r="9" spans="1:47" x14ac:dyDescent="0.2">
      <c r="A9" s="27" t="s">
        <v>214</v>
      </c>
      <c r="B9" s="26"/>
      <c r="C9" s="28">
        <v>25.5</v>
      </c>
      <c r="D9" s="7">
        <f t="shared" si="0"/>
        <v>20</v>
      </c>
      <c r="F9" s="34">
        <v>61.8</v>
      </c>
      <c r="G9" s="7">
        <f t="shared" si="1"/>
        <v>11</v>
      </c>
      <c r="I9" s="29">
        <v>29</v>
      </c>
      <c r="J9" s="7">
        <f t="shared" si="2"/>
        <v>18</v>
      </c>
      <c r="L9" s="34" t="s">
        <v>8</v>
      </c>
      <c r="M9" s="7" t="str">
        <f t="shared" si="3"/>
        <v/>
      </c>
      <c r="O9" s="29">
        <v>36.5</v>
      </c>
      <c r="P9" s="7">
        <f t="shared" si="4"/>
        <v>14</v>
      </c>
      <c r="Q9" s="8"/>
      <c r="R9" s="34">
        <v>33.5</v>
      </c>
      <c r="S9" s="7">
        <f t="shared" si="5"/>
        <v>16</v>
      </c>
      <c r="T9" s="8"/>
      <c r="U9" s="34">
        <v>38.5</v>
      </c>
      <c r="V9" s="7">
        <f t="shared" si="6"/>
        <v>15</v>
      </c>
      <c r="W9" s="8"/>
      <c r="X9" s="34">
        <v>25.5</v>
      </c>
      <c r="Y9" s="7">
        <f t="shared" si="7"/>
        <v>18</v>
      </c>
      <c r="Z9" s="8"/>
      <c r="AA9" s="7">
        <v>20</v>
      </c>
      <c r="AB9" s="7">
        <v>11</v>
      </c>
      <c r="AC9" s="7">
        <v>18</v>
      </c>
      <c r="AD9" s="7">
        <v>0</v>
      </c>
      <c r="AE9" s="7">
        <v>14</v>
      </c>
      <c r="AF9" s="7">
        <v>16</v>
      </c>
      <c r="AG9" s="7">
        <v>15</v>
      </c>
      <c r="AH9" s="7">
        <v>18</v>
      </c>
      <c r="AI9" s="7"/>
      <c r="AJ9" s="36">
        <f t="shared" si="8"/>
        <v>72</v>
      </c>
      <c r="AK9" s="6">
        <v>4</v>
      </c>
      <c r="AL9" s="6">
        <f t="shared" si="9"/>
        <v>87</v>
      </c>
      <c r="AM9" s="6">
        <v>5</v>
      </c>
      <c r="AN9" s="6">
        <f t="shared" si="10"/>
        <v>101</v>
      </c>
      <c r="AO9" s="6">
        <v>5</v>
      </c>
      <c r="AQ9" s="6">
        <v>4550</v>
      </c>
      <c r="AS9" s="6">
        <v>5</v>
      </c>
      <c r="AT9" s="7" t="str">
        <v xml:space="preserve">Rhys Cartwright-Terry </v>
      </c>
    </row>
    <row r="10" spans="1:47" x14ac:dyDescent="0.2">
      <c r="A10" s="27" t="s">
        <v>215</v>
      </c>
      <c r="B10" s="26"/>
      <c r="C10" s="103" t="s">
        <v>8</v>
      </c>
      <c r="D10" s="7" t="str">
        <f t="shared" si="0"/>
        <v/>
      </c>
      <c r="F10" s="34" t="s">
        <v>8</v>
      </c>
      <c r="G10" s="7" t="str">
        <f t="shared" si="1"/>
        <v/>
      </c>
      <c r="I10" s="34" t="s">
        <v>8</v>
      </c>
      <c r="J10" s="7" t="str">
        <f t="shared" si="2"/>
        <v/>
      </c>
      <c r="L10" s="34" t="s">
        <v>8</v>
      </c>
      <c r="M10" s="7" t="str">
        <f t="shared" si="3"/>
        <v/>
      </c>
      <c r="O10" s="34" t="s">
        <v>8</v>
      </c>
      <c r="P10" s="7" t="str">
        <f t="shared" si="4"/>
        <v/>
      </c>
      <c r="Q10" s="8"/>
      <c r="R10" s="29" t="s">
        <v>8</v>
      </c>
      <c r="S10" s="7" t="str">
        <f t="shared" si="5"/>
        <v/>
      </c>
      <c r="T10" s="8"/>
      <c r="U10" s="34" t="s">
        <v>8</v>
      </c>
      <c r="V10" s="7" t="str">
        <f t="shared" si="6"/>
        <v/>
      </c>
      <c r="W10" s="8"/>
      <c r="X10" s="29" t="s">
        <v>8</v>
      </c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0</v>
      </c>
      <c r="AK10" s="6">
        <v>0</v>
      </c>
      <c r="AL10" s="6">
        <f t="shared" si="9"/>
        <v>0</v>
      </c>
      <c r="AM10" s="6">
        <v>0</v>
      </c>
      <c r="AN10" s="6">
        <f t="shared" si="10"/>
        <v>0</v>
      </c>
      <c r="AO10" s="6">
        <v>0</v>
      </c>
      <c r="AQ10" s="6">
        <v>1000000</v>
      </c>
      <c r="AS10" s="6" t="str">
        <v/>
      </c>
      <c r="AT10" s="7" t="str">
        <v xml:space="preserve">Seb Carty </v>
      </c>
    </row>
    <row r="11" spans="1:47" x14ac:dyDescent="0.2">
      <c r="A11" s="37" t="s">
        <v>216</v>
      </c>
      <c r="B11" s="26"/>
      <c r="C11" s="103">
        <v>32</v>
      </c>
      <c r="D11" s="7">
        <f t="shared" si="0"/>
        <v>15</v>
      </c>
      <c r="F11" s="29">
        <v>53.2</v>
      </c>
      <c r="G11" s="7">
        <f t="shared" si="1"/>
        <v>17</v>
      </c>
      <c r="I11" s="34" t="s">
        <v>8</v>
      </c>
      <c r="J11" s="7" t="str">
        <f t="shared" si="2"/>
        <v/>
      </c>
      <c r="L11" s="29">
        <v>38</v>
      </c>
      <c r="M11" s="7">
        <f t="shared" si="3"/>
        <v>15</v>
      </c>
      <c r="O11" s="29">
        <v>41</v>
      </c>
      <c r="P11" s="7">
        <f t="shared" si="4"/>
        <v>11</v>
      </c>
      <c r="Q11" s="8"/>
      <c r="R11" s="29">
        <v>36</v>
      </c>
      <c r="S11" s="7">
        <f t="shared" si="5"/>
        <v>11</v>
      </c>
      <c r="T11" s="8"/>
      <c r="U11" s="29">
        <v>40</v>
      </c>
      <c r="V11" s="7">
        <f t="shared" si="6"/>
        <v>14</v>
      </c>
      <c r="W11" s="8"/>
      <c r="X11" s="29">
        <v>29</v>
      </c>
      <c r="Y11" s="7">
        <f t="shared" si="7"/>
        <v>12</v>
      </c>
      <c r="Z11" s="8"/>
      <c r="AA11" s="7">
        <v>15</v>
      </c>
      <c r="AB11" s="7">
        <v>17</v>
      </c>
      <c r="AC11" s="7">
        <v>0</v>
      </c>
      <c r="AD11" s="7">
        <v>15</v>
      </c>
      <c r="AE11" s="7">
        <v>11</v>
      </c>
      <c r="AF11" s="7">
        <v>11</v>
      </c>
      <c r="AG11" s="7">
        <v>14</v>
      </c>
      <c r="AH11" s="7">
        <v>12</v>
      </c>
      <c r="AI11" s="7"/>
      <c r="AJ11" s="36">
        <f t="shared" si="8"/>
        <v>61</v>
      </c>
      <c r="AK11" s="6">
        <v>11</v>
      </c>
      <c r="AL11" s="6">
        <f t="shared" si="9"/>
        <v>73</v>
      </c>
      <c r="AM11" s="6">
        <v>11</v>
      </c>
      <c r="AN11" s="6">
        <f t="shared" si="10"/>
        <v>84</v>
      </c>
      <c r="AO11" s="6">
        <v>10</v>
      </c>
      <c r="AQ11" s="6">
        <v>12200</v>
      </c>
      <c r="AS11" s="6">
        <v>11</v>
      </c>
      <c r="AT11" s="7" t="str">
        <v xml:space="preserve">Jake Tilley </v>
      </c>
    </row>
    <row r="12" spans="1:47" x14ac:dyDescent="0.2">
      <c r="A12" s="27" t="s">
        <v>217</v>
      </c>
      <c r="B12" s="26"/>
      <c r="C12" s="28">
        <v>34.5</v>
      </c>
      <c r="D12" s="7">
        <f t="shared" si="0"/>
        <v>13</v>
      </c>
      <c r="F12" s="29">
        <v>62.8</v>
      </c>
      <c r="G12" s="7">
        <f t="shared" si="1"/>
        <v>10</v>
      </c>
      <c r="I12" s="29">
        <v>31</v>
      </c>
      <c r="J12" s="7">
        <f t="shared" si="2"/>
        <v>14</v>
      </c>
      <c r="L12" s="29">
        <v>39</v>
      </c>
      <c r="M12" s="7">
        <f t="shared" si="3"/>
        <v>13</v>
      </c>
      <c r="O12" s="34">
        <v>30.5</v>
      </c>
      <c r="P12" s="7">
        <f t="shared" si="4"/>
        <v>20</v>
      </c>
      <c r="Q12" s="8"/>
      <c r="R12" s="104">
        <v>34.5</v>
      </c>
      <c r="S12" s="7">
        <f t="shared" si="5"/>
        <v>13</v>
      </c>
      <c r="T12" s="8"/>
      <c r="U12" s="34">
        <v>36.5</v>
      </c>
      <c r="V12" s="7">
        <f t="shared" si="6"/>
        <v>16</v>
      </c>
      <c r="W12" s="8"/>
      <c r="X12" s="34">
        <v>42.5</v>
      </c>
      <c r="Y12" s="7">
        <f t="shared" si="7"/>
        <v>10</v>
      </c>
      <c r="Z12" s="8"/>
      <c r="AA12" s="7">
        <v>13</v>
      </c>
      <c r="AB12" s="7">
        <v>10</v>
      </c>
      <c r="AC12" s="7">
        <v>14</v>
      </c>
      <c r="AD12" s="7">
        <v>13</v>
      </c>
      <c r="AE12" s="7">
        <v>20</v>
      </c>
      <c r="AF12" s="7">
        <v>13</v>
      </c>
      <c r="AG12" s="7">
        <v>16</v>
      </c>
      <c r="AH12" s="7">
        <v>10</v>
      </c>
      <c r="AI12" s="7"/>
      <c r="AJ12" s="36">
        <f t="shared" si="8"/>
        <v>63</v>
      </c>
      <c r="AK12" s="6">
        <v>10</v>
      </c>
      <c r="AL12" s="6">
        <f t="shared" si="9"/>
        <v>76</v>
      </c>
      <c r="AM12" s="6">
        <v>10</v>
      </c>
      <c r="AN12" s="6">
        <f t="shared" si="10"/>
        <v>89</v>
      </c>
      <c r="AO12" s="6">
        <v>8</v>
      </c>
      <c r="AQ12" s="6">
        <v>11080</v>
      </c>
      <c r="AS12" s="6">
        <v>10</v>
      </c>
      <c r="AT12" s="7" t="str">
        <v xml:space="preserve">Callum Dance </v>
      </c>
    </row>
    <row r="13" spans="1:47" ht="12" customHeight="1" x14ac:dyDescent="0.2">
      <c r="A13" s="27" t="s">
        <v>218</v>
      </c>
      <c r="B13" s="26"/>
      <c r="C13" s="103" t="s">
        <v>8</v>
      </c>
      <c r="D13" s="7" t="str">
        <f t="shared" si="0"/>
        <v/>
      </c>
      <c r="F13" s="34" t="s">
        <v>8</v>
      </c>
      <c r="G13" s="7" t="str">
        <f t="shared" si="1"/>
        <v/>
      </c>
      <c r="I13" s="104" t="s">
        <v>8</v>
      </c>
      <c r="J13" s="7" t="str">
        <f t="shared" si="2"/>
        <v/>
      </c>
      <c r="L13" s="104" t="s">
        <v>8</v>
      </c>
      <c r="M13" s="7" t="str">
        <f t="shared" si="3"/>
        <v/>
      </c>
      <c r="O13" s="34" t="s">
        <v>8</v>
      </c>
      <c r="P13" s="7" t="str">
        <f t="shared" si="4"/>
        <v/>
      </c>
      <c r="Q13" s="8"/>
      <c r="R13" s="104" t="s">
        <v>8</v>
      </c>
      <c r="S13" s="7" t="str">
        <f t="shared" si="5"/>
        <v/>
      </c>
      <c r="T13" s="8"/>
      <c r="U13" s="29" t="s">
        <v>8</v>
      </c>
      <c r="V13" s="7" t="str">
        <f t="shared" si="6"/>
        <v/>
      </c>
      <c r="W13" s="8"/>
      <c r="X13" s="29" t="s">
        <v>8</v>
      </c>
      <c r="Y13" s="7" t="str">
        <f t="shared" si="7"/>
        <v/>
      </c>
      <c r="Z13" s="8"/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0</v>
      </c>
      <c r="AK13" s="6">
        <v>0</v>
      </c>
      <c r="AL13" s="6">
        <f t="shared" si="9"/>
        <v>0</v>
      </c>
      <c r="AM13" s="6">
        <v>0</v>
      </c>
      <c r="AN13" s="6">
        <f t="shared" si="10"/>
        <v>0</v>
      </c>
      <c r="AO13" s="6">
        <v>0</v>
      </c>
      <c r="AQ13" s="6">
        <v>1000000</v>
      </c>
      <c r="AS13" s="6" t="str">
        <v/>
      </c>
      <c r="AT13" s="7" t="str">
        <v xml:space="preserve">Eddie Fowle </v>
      </c>
    </row>
    <row r="14" spans="1:47" x14ac:dyDescent="0.2">
      <c r="A14" s="27" t="s">
        <v>219</v>
      </c>
      <c r="B14" s="26"/>
      <c r="C14" s="103" t="s">
        <v>8</v>
      </c>
      <c r="D14" s="7" t="str">
        <f t="shared" si="0"/>
        <v/>
      </c>
      <c r="F14" s="29">
        <v>64.2</v>
      </c>
      <c r="G14" s="7">
        <f t="shared" si="1"/>
        <v>9</v>
      </c>
      <c r="I14" s="34" t="s">
        <v>8</v>
      </c>
      <c r="J14" s="7" t="str">
        <f t="shared" si="2"/>
        <v/>
      </c>
      <c r="L14" s="34" t="s">
        <v>8</v>
      </c>
      <c r="M14" s="7" t="str">
        <f t="shared" si="3"/>
        <v/>
      </c>
      <c r="O14" s="34" t="s">
        <v>8</v>
      </c>
      <c r="P14" s="7" t="str">
        <f t="shared" si="4"/>
        <v/>
      </c>
      <c r="Q14" s="8"/>
      <c r="R14" s="30" t="s">
        <v>8</v>
      </c>
      <c r="S14" s="7" t="str">
        <f t="shared" si="5"/>
        <v/>
      </c>
      <c r="T14" s="8"/>
      <c r="U14" s="29" t="s">
        <v>8</v>
      </c>
      <c r="V14" s="7" t="str">
        <f t="shared" si="6"/>
        <v/>
      </c>
      <c r="W14" s="8"/>
      <c r="X14" s="29" t="s">
        <v>8</v>
      </c>
      <c r="Y14" s="7" t="str">
        <f t="shared" si="7"/>
        <v/>
      </c>
      <c r="Z14" s="8"/>
      <c r="AA14" s="7">
        <v>0</v>
      </c>
      <c r="AB14" s="7">
        <v>9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9</v>
      </c>
      <c r="AK14" s="6">
        <v>14</v>
      </c>
      <c r="AL14" s="6">
        <f t="shared" si="9"/>
        <v>9</v>
      </c>
      <c r="AM14" s="6">
        <v>14</v>
      </c>
      <c r="AN14" s="6">
        <f t="shared" si="10"/>
        <v>9</v>
      </c>
      <c r="AO14" s="6">
        <v>14</v>
      </c>
      <c r="AQ14" s="6">
        <v>15540</v>
      </c>
      <c r="AS14" s="6">
        <v>14</v>
      </c>
      <c r="AT14" s="7" t="str">
        <v xml:space="preserve">Jon Gudmundsson </v>
      </c>
    </row>
    <row r="15" spans="1:47" x14ac:dyDescent="0.2">
      <c r="A15" s="27" t="s">
        <v>220</v>
      </c>
      <c r="B15" s="26"/>
      <c r="C15" s="28">
        <v>39</v>
      </c>
      <c r="D15" s="7">
        <f t="shared" si="0"/>
        <v>10</v>
      </c>
      <c r="F15" s="29">
        <v>65.2</v>
      </c>
      <c r="G15" s="7">
        <f t="shared" si="1"/>
        <v>8</v>
      </c>
      <c r="I15" s="29">
        <v>29</v>
      </c>
      <c r="J15" s="7">
        <f t="shared" si="2"/>
        <v>18</v>
      </c>
      <c r="L15" s="29">
        <v>40.5</v>
      </c>
      <c r="M15" s="7">
        <f t="shared" si="3"/>
        <v>12</v>
      </c>
      <c r="O15" s="29">
        <v>40.5</v>
      </c>
      <c r="P15" s="7">
        <f t="shared" si="4"/>
        <v>12</v>
      </c>
      <c r="Q15" s="8"/>
      <c r="R15" s="104">
        <v>33.5</v>
      </c>
      <c r="S15" s="7">
        <f t="shared" si="5"/>
        <v>16</v>
      </c>
      <c r="T15" s="8"/>
      <c r="U15" s="29" t="s">
        <v>8</v>
      </c>
      <c r="V15" s="7" t="str">
        <f t="shared" si="6"/>
        <v/>
      </c>
      <c r="W15" s="8"/>
      <c r="X15" s="34">
        <v>24</v>
      </c>
      <c r="Y15" s="7">
        <f t="shared" si="7"/>
        <v>19</v>
      </c>
      <c r="Z15" s="8"/>
      <c r="AA15" s="7">
        <v>10</v>
      </c>
      <c r="AB15" s="7">
        <v>8</v>
      </c>
      <c r="AC15" s="7">
        <v>18</v>
      </c>
      <c r="AD15" s="7">
        <v>12</v>
      </c>
      <c r="AE15" s="7">
        <v>12</v>
      </c>
      <c r="AF15" s="7">
        <v>16</v>
      </c>
      <c r="AG15" s="7">
        <v>0</v>
      </c>
      <c r="AH15" s="7">
        <v>19</v>
      </c>
      <c r="AI15" s="7"/>
      <c r="AJ15" s="36">
        <f t="shared" si="8"/>
        <v>65</v>
      </c>
      <c r="AK15" s="6">
        <v>9</v>
      </c>
      <c r="AL15" s="6">
        <f t="shared" si="9"/>
        <v>77</v>
      </c>
      <c r="AM15" s="6">
        <v>9</v>
      </c>
      <c r="AN15" s="6">
        <f t="shared" si="10"/>
        <v>87</v>
      </c>
      <c r="AO15" s="6">
        <v>9</v>
      </c>
      <c r="AQ15" s="6">
        <v>9990</v>
      </c>
      <c r="AS15" s="6">
        <v>9</v>
      </c>
      <c r="AT15" s="7" t="str">
        <v xml:space="preserve">Jay Jones </v>
      </c>
    </row>
    <row r="16" spans="1:47" x14ac:dyDescent="0.2">
      <c r="A16" s="27" t="s">
        <v>221</v>
      </c>
      <c r="B16" s="26"/>
      <c r="C16" s="28">
        <v>33</v>
      </c>
      <c r="D16" s="7">
        <f t="shared" si="0"/>
        <v>14</v>
      </c>
      <c r="F16" s="34">
        <v>61.4</v>
      </c>
      <c r="G16" s="7">
        <f t="shared" si="1"/>
        <v>12</v>
      </c>
      <c r="I16" s="29">
        <v>29</v>
      </c>
      <c r="J16" s="7">
        <f t="shared" si="2"/>
        <v>18</v>
      </c>
      <c r="L16" s="29">
        <v>33</v>
      </c>
      <c r="M16" s="7">
        <f t="shared" si="3"/>
        <v>18</v>
      </c>
      <c r="O16" s="29">
        <v>34</v>
      </c>
      <c r="P16" s="7">
        <f t="shared" si="4"/>
        <v>16</v>
      </c>
      <c r="Q16" s="8"/>
      <c r="R16" s="34">
        <v>27.5</v>
      </c>
      <c r="S16" s="7">
        <f t="shared" si="5"/>
        <v>20</v>
      </c>
      <c r="T16" s="8"/>
      <c r="U16" s="29" t="s">
        <v>8</v>
      </c>
      <c r="V16" s="7" t="str">
        <f t="shared" si="6"/>
        <v/>
      </c>
      <c r="W16" s="8"/>
      <c r="X16" s="34">
        <v>29.5</v>
      </c>
      <c r="Y16" s="7">
        <f t="shared" si="7"/>
        <v>11</v>
      </c>
      <c r="Z16" s="8"/>
      <c r="AA16" s="7">
        <v>14</v>
      </c>
      <c r="AB16" s="7">
        <v>12</v>
      </c>
      <c r="AC16" s="7">
        <v>18</v>
      </c>
      <c r="AD16" s="7">
        <v>18</v>
      </c>
      <c r="AE16" s="7">
        <v>16</v>
      </c>
      <c r="AF16" s="7">
        <v>20</v>
      </c>
      <c r="AG16" s="7">
        <v>0</v>
      </c>
      <c r="AH16" s="7">
        <v>11</v>
      </c>
      <c r="AI16" s="7"/>
      <c r="AJ16" s="36">
        <f t="shared" si="8"/>
        <v>72</v>
      </c>
      <c r="AK16" s="6">
        <v>4</v>
      </c>
      <c r="AL16" s="6">
        <f t="shared" si="9"/>
        <v>86</v>
      </c>
      <c r="AM16" s="6">
        <v>6</v>
      </c>
      <c r="AN16" s="6">
        <f t="shared" si="10"/>
        <v>98</v>
      </c>
      <c r="AO16" s="6">
        <v>6</v>
      </c>
      <c r="AQ16" s="6">
        <v>4660</v>
      </c>
      <c r="AS16" s="6">
        <v>6</v>
      </c>
      <c r="AT16" s="7" t="str">
        <v xml:space="preserve">Lloyd Jones </v>
      </c>
    </row>
    <row r="17" spans="1:46" x14ac:dyDescent="0.2">
      <c r="A17" s="27" t="s">
        <v>222</v>
      </c>
      <c r="C17" s="28">
        <v>31</v>
      </c>
      <c r="D17" s="7">
        <f t="shared" si="0"/>
        <v>16</v>
      </c>
      <c r="F17" s="34">
        <v>53.8</v>
      </c>
      <c r="G17" s="7">
        <f t="shared" si="1"/>
        <v>16</v>
      </c>
      <c r="I17" s="29">
        <v>25</v>
      </c>
      <c r="J17" s="7">
        <f t="shared" si="2"/>
        <v>20</v>
      </c>
      <c r="L17" s="29">
        <v>34</v>
      </c>
      <c r="M17" s="7">
        <f t="shared" si="3"/>
        <v>16</v>
      </c>
      <c r="O17" s="29">
        <v>33</v>
      </c>
      <c r="P17" s="7">
        <f t="shared" si="4"/>
        <v>17</v>
      </c>
      <c r="Q17" s="8"/>
      <c r="R17" s="29">
        <v>29</v>
      </c>
      <c r="S17" s="7">
        <f t="shared" si="5"/>
        <v>19</v>
      </c>
      <c r="T17" s="8"/>
      <c r="U17" s="29" t="s">
        <v>8</v>
      </c>
      <c r="V17" s="7" t="str">
        <f t="shared" si="6"/>
        <v/>
      </c>
      <c r="W17" s="8"/>
      <c r="X17" s="29">
        <v>27</v>
      </c>
      <c r="Y17" s="7">
        <f t="shared" si="7"/>
        <v>16</v>
      </c>
      <c r="Z17" s="8"/>
      <c r="AA17" s="7">
        <v>16</v>
      </c>
      <c r="AB17" s="7">
        <v>16</v>
      </c>
      <c r="AC17" s="7">
        <v>20</v>
      </c>
      <c r="AD17" s="7">
        <v>16</v>
      </c>
      <c r="AE17" s="7">
        <v>17</v>
      </c>
      <c r="AF17" s="7">
        <v>19</v>
      </c>
      <c r="AG17" s="7">
        <v>0</v>
      </c>
      <c r="AH17" s="7">
        <v>16</v>
      </c>
      <c r="AI17" s="7"/>
      <c r="AJ17" s="36">
        <f t="shared" si="8"/>
        <v>72</v>
      </c>
      <c r="AK17" s="6">
        <v>4</v>
      </c>
      <c r="AL17" s="6">
        <f t="shared" si="9"/>
        <v>88</v>
      </c>
      <c r="AM17" s="6">
        <v>4</v>
      </c>
      <c r="AN17" s="6">
        <f t="shared" si="10"/>
        <v>104</v>
      </c>
      <c r="AO17" s="6">
        <v>4</v>
      </c>
      <c r="AQ17" s="6">
        <v>4440</v>
      </c>
      <c r="AS17" s="6">
        <v>4</v>
      </c>
      <c r="AT17" s="7" t="str">
        <v xml:space="preserve">Jack Kerslake </v>
      </c>
    </row>
    <row r="18" spans="1:46" x14ac:dyDescent="0.2">
      <c r="A18" s="37" t="s">
        <v>223</v>
      </c>
      <c r="B18" s="26"/>
      <c r="C18" s="28">
        <v>36</v>
      </c>
      <c r="D18" s="7">
        <f t="shared" si="0"/>
        <v>11</v>
      </c>
      <c r="F18" s="34">
        <v>60.9</v>
      </c>
      <c r="G18" s="7">
        <f t="shared" si="1"/>
        <v>14</v>
      </c>
      <c r="I18" s="30">
        <v>31</v>
      </c>
      <c r="J18" s="7">
        <f t="shared" si="2"/>
        <v>14</v>
      </c>
      <c r="L18" s="30">
        <v>43</v>
      </c>
      <c r="M18" s="7">
        <f t="shared" si="3"/>
        <v>11</v>
      </c>
      <c r="O18" s="29">
        <v>41</v>
      </c>
      <c r="P18" s="7">
        <f t="shared" si="4"/>
        <v>11</v>
      </c>
      <c r="Q18" s="8"/>
      <c r="R18" s="30">
        <v>48</v>
      </c>
      <c r="S18" s="7">
        <f t="shared" si="5"/>
        <v>10</v>
      </c>
      <c r="T18" s="8"/>
      <c r="U18" s="29">
        <v>46</v>
      </c>
      <c r="V18" s="7">
        <f t="shared" si="6"/>
        <v>12</v>
      </c>
      <c r="W18" s="8"/>
      <c r="X18" s="29">
        <v>28</v>
      </c>
      <c r="Y18" s="7">
        <f t="shared" si="7"/>
        <v>13</v>
      </c>
      <c r="Z18" s="8"/>
      <c r="AA18" s="7">
        <v>11</v>
      </c>
      <c r="AB18" s="7">
        <v>14</v>
      </c>
      <c r="AC18" s="7">
        <v>14</v>
      </c>
      <c r="AD18" s="7">
        <v>11</v>
      </c>
      <c r="AE18" s="7">
        <v>11</v>
      </c>
      <c r="AF18" s="7">
        <v>10</v>
      </c>
      <c r="AG18" s="7">
        <v>12</v>
      </c>
      <c r="AH18" s="7">
        <v>13</v>
      </c>
      <c r="AI18" s="7"/>
      <c r="AJ18" s="36">
        <f t="shared" si="8"/>
        <v>53</v>
      </c>
      <c r="AK18" s="6">
        <v>12</v>
      </c>
      <c r="AL18" s="6">
        <f t="shared" si="9"/>
        <v>64</v>
      </c>
      <c r="AM18" s="6">
        <v>12</v>
      </c>
      <c r="AN18" s="6">
        <f t="shared" si="10"/>
        <v>75</v>
      </c>
      <c r="AO18" s="6">
        <v>12</v>
      </c>
      <c r="AQ18" s="6">
        <v>13320</v>
      </c>
      <c r="AS18" s="6">
        <v>12</v>
      </c>
      <c r="AT18" s="7" t="str">
        <v xml:space="preserve">Ben Lindfield </v>
      </c>
    </row>
    <row r="19" spans="1:46" x14ac:dyDescent="0.2">
      <c r="A19" s="37" t="s">
        <v>224</v>
      </c>
      <c r="B19" s="26"/>
      <c r="C19" s="28">
        <v>35</v>
      </c>
      <c r="D19" s="7">
        <f t="shared" si="0"/>
        <v>12</v>
      </c>
      <c r="F19" s="34">
        <v>61.2</v>
      </c>
      <c r="G19" s="7">
        <f t="shared" si="1"/>
        <v>13</v>
      </c>
      <c r="I19" s="34" t="s">
        <v>8</v>
      </c>
      <c r="J19" s="7" t="str">
        <f t="shared" si="2"/>
        <v/>
      </c>
      <c r="L19" s="29">
        <v>28</v>
      </c>
      <c r="M19" s="7">
        <f t="shared" si="3"/>
        <v>20</v>
      </c>
      <c r="O19" s="29">
        <v>38</v>
      </c>
      <c r="P19" s="7">
        <f t="shared" si="4"/>
        <v>13</v>
      </c>
      <c r="Q19" s="8"/>
      <c r="R19" s="34">
        <v>34</v>
      </c>
      <c r="S19" s="7">
        <f t="shared" si="5"/>
        <v>14</v>
      </c>
      <c r="T19" s="8"/>
      <c r="U19" s="34">
        <v>40</v>
      </c>
      <c r="V19" s="7">
        <f t="shared" si="6"/>
        <v>14</v>
      </c>
      <c r="W19" s="8"/>
      <c r="X19" s="29">
        <v>23</v>
      </c>
      <c r="Y19" s="7">
        <f t="shared" si="7"/>
        <v>20</v>
      </c>
      <c r="Z19" s="8"/>
      <c r="AA19" s="7">
        <v>12</v>
      </c>
      <c r="AB19" s="7">
        <v>13</v>
      </c>
      <c r="AC19" s="7">
        <v>0</v>
      </c>
      <c r="AD19" s="7">
        <v>20</v>
      </c>
      <c r="AE19" s="7">
        <v>13</v>
      </c>
      <c r="AF19" s="7">
        <v>14</v>
      </c>
      <c r="AG19" s="7">
        <v>14</v>
      </c>
      <c r="AH19" s="7">
        <v>20</v>
      </c>
      <c r="AI19" s="7"/>
      <c r="AJ19" s="36">
        <f t="shared" si="8"/>
        <v>68</v>
      </c>
      <c r="AK19" s="6">
        <v>8</v>
      </c>
      <c r="AL19" s="6">
        <f t="shared" si="9"/>
        <v>81</v>
      </c>
      <c r="AM19" s="6">
        <v>8</v>
      </c>
      <c r="AN19" s="6">
        <f t="shared" si="10"/>
        <v>94</v>
      </c>
      <c r="AO19" s="6">
        <v>7</v>
      </c>
      <c r="AQ19" s="6">
        <v>8870</v>
      </c>
      <c r="AS19" s="6">
        <v>8</v>
      </c>
      <c r="AT19" s="7" t="str">
        <v xml:space="preserve">Arron Parry </v>
      </c>
    </row>
    <row r="20" spans="1:46" x14ac:dyDescent="0.2">
      <c r="A20" s="37" t="s">
        <v>225</v>
      </c>
      <c r="B20" s="26"/>
      <c r="C20" s="103">
        <v>42</v>
      </c>
      <c r="D20" s="7">
        <f t="shared" si="0"/>
        <v>9</v>
      </c>
      <c r="F20" s="34" t="s">
        <v>8</v>
      </c>
      <c r="G20" s="7" t="str">
        <f t="shared" si="1"/>
        <v/>
      </c>
      <c r="I20" s="34" t="s">
        <v>8</v>
      </c>
      <c r="J20" s="7" t="str">
        <f t="shared" si="2"/>
        <v/>
      </c>
      <c r="L20" s="34" t="s">
        <v>8</v>
      </c>
      <c r="M20" s="7" t="str">
        <f t="shared" si="3"/>
        <v/>
      </c>
      <c r="O20" s="34" t="s">
        <v>8</v>
      </c>
      <c r="P20" s="7" t="str">
        <f t="shared" si="4"/>
        <v/>
      </c>
      <c r="Q20" s="8"/>
      <c r="R20" s="30" t="s">
        <v>8</v>
      </c>
      <c r="S20" s="7" t="str">
        <f t="shared" si="5"/>
        <v/>
      </c>
      <c r="T20" s="8"/>
      <c r="U20" s="34" t="s">
        <v>8</v>
      </c>
      <c r="V20" s="7" t="str">
        <f t="shared" si="6"/>
        <v/>
      </c>
      <c r="W20" s="8"/>
      <c r="X20" s="34" t="s">
        <v>8</v>
      </c>
      <c r="Y20" s="7" t="str">
        <f t="shared" si="7"/>
        <v/>
      </c>
      <c r="Z20" s="8"/>
      <c r="AA20" s="7">
        <v>9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9</v>
      </c>
      <c r="AK20" s="6">
        <v>14</v>
      </c>
      <c r="AL20" s="6">
        <f t="shared" si="9"/>
        <v>9</v>
      </c>
      <c r="AM20" s="6">
        <v>14</v>
      </c>
      <c r="AN20" s="6">
        <f t="shared" si="10"/>
        <v>9</v>
      </c>
      <c r="AO20" s="6">
        <v>14</v>
      </c>
      <c r="AQ20" s="6">
        <v>15540</v>
      </c>
      <c r="AS20" s="6">
        <v>14</v>
      </c>
      <c r="AT20" s="7" t="str">
        <v xml:space="preserve">Ray Souster </v>
      </c>
    </row>
    <row r="21" spans="1:46" x14ac:dyDescent="0.2">
      <c r="A21" s="37" t="s">
        <v>226</v>
      </c>
      <c r="B21" s="26"/>
      <c r="C21" s="34">
        <v>28.5</v>
      </c>
      <c r="D21" s="7">
        <f t="shared" si="0"/>
        <v>18</v>
      </c>
      <c r="F21" s="29">
        <v>51.8</v>
      </c>
      <c r="G21" s="7">
        <f t="shared" si="1"/>
        <v>18</v>
      </c>
      <c r="I21" s="29">
        <v>30</v>
      </c>
      <c r="J21" s="7">
        <f t="shared" si="2"/>
        <v>15</v>
      </c>
      <c r="L21" s="29">
        <v>31</v>
      </c>
      <c r="M21" s="7">
        <f t="shared" si="3"/>
        <v>19</v>
      </c>
      <c r="O21" s="29">
        <v>41</v>
      </c>
      <c r="P21" s="7">
        <f t="shared" si="4"/>
        <v>11</v>
      </c>
      <c r="Q21" s="8"/>
      <c r="R21" s="29">
        <v>29</v>
      </c>
      <c r="S21" s="7">
        <f t="shared" si="5"/>
        <v>19</v>
      </c>
      <c r="T21" s="8"/>
      <c r="U21" s="29">
        <v>36</v>
      </c>
      <c r="V21" s="7">
        <f t="shared" si="6"/>
        <v>17</v>
      </c>
      <c r="W21" s="8"/>
      <c r="X21" s="34">
        <v>26.5</v>
      </c>
      <c r="Y21" s="7">
        <f t="shared" si="7"/>
        <v>17</v>
      </c>
      <c r="Z21" s="8"/>
      <c r="AA21" s="7">
        <v>18</v>
      </c>
      <c r="AB21" s="7">
        <v>18</v>
      </c>
      <c r="AC21" s="7">
        <v>15</v>
      </c>
      <c r="AD21" s="7">
        <v>19</v>
      </c>
      <c r="AE21" s="7">
        <v>11</v>
      </c>
      <c r="AF21" s="7">
        <v>19</v>
      </c>
      <c r="AG21" s="7">
        <v>17</v>
      </c>
      <c r="AH21" s="7">
        <v>17</v>
      </c>
      <c r="AI21" s="7"/>
      <c r="AJ21" s="36">
        <f t="shared" si="8"/>
        <v>74</v>
      </c>
      <c r="AK21" s="6">
        <v>2</v>
      </c>
      <c r="AL21" s="6">
        <f t="shared" si="9"/>
        <v>91</v>
      </c>
      <c r="AM21" s="6">
        <v>1</v>
      </c>
      <c r="AN21" s="6">
        <f t="shared" si="10"/>
        <v>108</v>
      </c>
      <c r="AO21" s="6">
        <v>1</v>
      </c>
      <c r="AQ21" s="6">
        <v>2110</v>
      </c>
      <c r="AS21" s="6">
        <v>2</v>
      </c>
      <c r="AT21" s="7" t="str">
        <v xml:space="preserve">Oliver Tanner </v>
      </c>
    </row>
    <row r="22" spans="1:46" x14ac:dyDescent="0.2">
      <c r="A22" s="37" t="s">
        <v>227</v>
      </c>
      <c r="C22" s="34" t="s">
        <v>8</v>
      </c>
      <c r="D22" s="7" t="str">
        <f t="shared" si="0"/>
        <v/>
      </c>
      <c r="F22" s="29">
        <v>51.2</v>
      </c>
      <c r="G22" s="7">
        <f t="shared" si="1"/>
        <v>19</v>
      </c>
      <c r="I22" s="34" t="s">
        <v>8</v>
      </c>
      <c r="J22" s="7" t="str">
        <f t="shared" si="2"/>
        <v/>
      </c>
      <c r="L22" s="34" t="s">
        <v>8</v>
      </c>
      <c r="M22" s="7" t="str">
        <f t="shared" si="3"/>
        <v/>
      </c>
      <c r="O22" s="29">
        <v>46.5</v>
      </c>
      <c r="P22" s="7">
        <f t="shared" si="4"/>
        <v>8</v>
      </c>
      <c r="Q22" s="8"/>
      <c r="R22" s="29" t="s">
        <v>8</v>
      </c>
      <c r="S22" s="7" t="str">
        <f t="shared" si="5"/>
        <v/>
      </c>
      <c r="T22" s="8"/>
      <c r="U22" s="34" t="s">
        <v>8</v>
      </c>
      <c r="V22" s="7" t="str">
        <f t="shared" si="6"/>
        <v/>
      </c>
      <c r="W22" s="8"/>
      <c r="X22" s="34" t="s">
        <v>8</v>
      </c>
      <c r="Y22" s="7" t="str">
        <f t="shared" si="7"/>
        <v/>
      </c>
      <c r="Z22" s="8"/>
      <c r="AA22" s="7">
        <v>0</v>
      </c>
      <c r="AB22" s="7">
        <v>19</v>
      </c>
      <c r="AC22" s="7">
        <v>0</v>
      </c>
      <c r="AD22" s="7">
        <v>0</v>
      </c>
      <c r="AE22" s="7">
        <v>8</v>
      </c>
      <c r="AF22" s="7">
        <v>0</v>
      </c>
      <c r="AG22" s="7">
        <v>0</v>
      </c>
      <c r="AH22" s="7">
        <v>0</v>
      </c>
      <c r="AI22" s="7"/>
      <c r="AJ22" s="36">
        <f t="shared" si="8"/>
        <v>27</v>
      </c>
      <c r="AK22" s="6">
        <v>13</v>
      </c>
      <c r="AL22" s="6">
        <f t="shared" si="9"/>
        <v>27</v>
      </c>
      <c r="AM22" s="6">
        <v>13</v>
      </c>
      <c r="AN22" s="6">
        <f t="shared" si="10"/>
        <v>27</v>
      </c>
      <c r="AO22" s="6">
        <v>13</v>
      </c>
      <c r="AQ22" s="6">
        <v>14430</v>
      </c>
      <c r="AS22" s="6">
        <v>13</v>
      </c>
      <c r="AT22" s="7" t="str">
        <v>Harry Pickard</v>
      </c>
    </row>
    <row r="23" spans="1:46" x14ac:dyDescent="0.2">
      <c r="A23" s="37"/>
      <c r="C23" s="29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11" priority="1" stopIfTrue="1" operator="equal">
      <formula>18</formula>
    </cfRule>
    <cfRule type="cellIs" dxfId="10" priority="2" stopIfTrue="1" operator="equal">
      <formula>19</formula>
    </cfRule>
    <cfRule type="cellIs" dxfId="9" priority="3" stopIfTrue="1" operator="equal">
      <formula>20</formula>
    </cfRule>
  </conditionalFormatting>
  <conditionalFormatting sqref="E3 H3 K3 N3 Q3 T3 W3">
    <cfRule type="cellIs" dxfId="8" priority="4" stopIfTrue="1" operator="equal">
      <formula>18</formula>
    </cfRule>
    <cfRule type="cellIs" dxfId="7" priority="5" stopIfTrue="1" operator="equal">
      <formula>19</formula>
    </cfRule>
    <cfRule type="cellIs" dxfId="6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51"/>
  <sheetViews>
    <sheetView workbookViewId="0">
      <selection activeCell="X29" sqref="X29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Div 2 h.cap B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6"/>
      <c r="E3" s="19"/>
      <c r="F3" s="115" t="str">
        <f>Leaderboards!D28</f>
        <v>Play Golf ChCh</v>
      </c>
      <c r="G3" s="116"/>
      <c r="H3" s="19"/>
      <c r="I3" s="115" t="str">
        <f>Leaderboards!D29</f>
        <v>Wessex</v>
      </c>
      <c r="J3" s="116"/>
      <c r="K3" s="19"/>
      <c r="L3" s="115" t="str">
        <f>Leaderboards!D30</f>
        <v>Highcliffe Castle</v>
      </c>
      <c r="M3" s="116"/>
      <c r="N3" s="19"/>
      <c r="O3" s="115" t="str">
        <f>Leaderboards!D31</f>
        <v>Ferndown Forest</v>
      </c>
      <c r="P3" s="116"/>
      <c r="Q3" s="19"/>
      <c r="R3" s="115" t="str">
        <f>Leaderboards!D32</f>
        <v>Isle Of Purbeck</v>
      </c>
      <c r="S3" s="116"/>
      <c r="T3" s="19"/>
      <c r="U3" s="115" t="str">
        <f>Leaderboards!D33</f>
        <v>Canford School</v>
      </c>
      <c r="V3" s="116"/>
      <c r="W3" s="19"/>
      <c r="X3" s="115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49</v>
      </c>
      <c r="D4" s="23" t="s">
        <v>50</v>
      </c>
      <c r="E4" s="24"/>
      <c r="F4" s="22" t="str">
        <f>C4</f>
        <v>Nett</v>
      </c>
      <c r="G4" s="23" t="s">
        <v>50</v>
      </c>
      <c r="H4" s="24"/>
      <c r="I4" s="22" t="str">
        <f>C4</f>
        <v>Nett</v>
      </c>
      <c r="J4" s="23" t="s">
        <v>50</v>
      </c>
      <c r="K4" s="24"/>
      <c r="L4" s="22" t="str">
        <f>C4</f>
        <v>Nett</v>
      </c>
      <c r="M4" s="23" t="s">
        <v>50</v>
      </c>
      <c r="N4" s="24"/>
      <c r="O4" s="22" t="str">
        <f>C4</f>
        <v>Nett</v>
      </c>
      <c r="P4" s="23" t="s">
        <v>50</v>
      </c>
      <c r="Q4" s="24"/>
      <c r="R4" s="22" t="str">
        <f>C4</f>
        <v>Nett</v>
      </c>
      <c r="S4" s="23" t="s">
        <v>50</v>
      </c>
      <c r="T4" s="24"/>
      <c r="U4" s="22" t="str">
        <f>C4</f>
        <v>Nett</v>
      </c>
      <c r="V4" s="23" t="s">
        <v>50</v>
      </c>
      <c r="W4" s="24"/>
      <c r="X4" s="22" t="str">
        <f>C4</f>
        <v>Nett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228</v>
      </c>
      <c r="B6" s="26"/>
      <c r="C6" s="28">
        <v>38.5</v>
      </c>
      <c r="D6" s="7">
        <f t="shared" ref="D6:D51" si="0">IF(AND(ISNUMBER(C6),C6&gt;0),MAX(1,IF(ISNUMBER(C6),21-RANK(C6,C$6:C$51,TRUE),0)),"")</f>
        <v>10</v>
      </c>
      <c r="F6" s="34" t="s">
        <v>8</v>
      </c>
      <c r="G6" s="7" t="str">
        <f t="shared" ref="G6:G51" si="1">IF(AND(ISNUMBER(F6),F6&gt;0),MAX(1,IF(ISNUMBER(F6),21-RANK(F6,F$6:F$51,TRUE),0)),"")</f>
        <v/>
      </c>
      <c r="I6" s="34" t="s">
        <v>8</v>
      </c>
      <c r="J6" s="7" t="str">
        <f t="shared" ref="J6:J51" si="2">IF(AND(ISNUMBER(I6),I6&gt;0),MAX(1,IF(ISNUMBER(I6),21-RANK(I6,I$6:I$51,TRUE),0)),"")</f>
        <v/>
      </c>
      <c r="L6" s="34" t="s">
        <v>8</v>
      </c>
      <c r="M6" s="7" t="str">
        <f t="shared" ref="M6:M51" si="3">IF(AND(ISNUMBER(L6),L6&gt;0),MAX(1,IF(ISNUMBER(L6),21-RANK(L6,L$6:L$51,TRUE),0)),"")</f>
        <v/>
      </c>
      <c r="O6" s="34" t="s">
        <v>8</v>
      </c>
      <c r="P6" s="7" t="str">
        <f t="shared" ref="P6:P51" si="4">IF(AND(ISNUMBER(O6),O6&gt;0),MAX(1,IF(ISNUMBER(O6),21-RANK(O6,O$6:O$51,TRUE),0)),"")</f>
        <v/>
      </c>
      <c r="Q6" s="8"/>
      <c r="R6" s="34" t="s">
        <v>8</v>
      </c>
      <c r="S6" s="7" t="str">
        <f t="shared" ref="S6:S51" si="5">IF(AND(ISNUMBER(R6),R6&gt;0),MAX(1,IF(ISNUMBER(R6),21-RANK(R6,R$6:R$51,TRUE),0)),"")</f>
        <v/>
      </c>
      <c r="T6" s="8"/>
      <c r="U6" s="34" t="s">
        <v>8</v>
      </c>
      <c r="V6" s="7" t="str">
        <f t="shared" ref="V6:V51" si="6">IF(AND(ISNUMBER(U6),U6&gt;0),MAX(1,IF(ISNUMBER(U6),21-RANK(U6,U$6:U$51,TRUE),0)),"")</f>
        <v/>
      </c>
      <c r="W6" s="8"/>
      <c r="X6" s="34" t="s">
        <v>8</v>
      </c>
      <c r="Y6" s="7" t="str">
        <f t="shared" ref="Y6:Y51" si="7">IF(AND(ISNUMBER(X6),X6&gt;0),MAX(1,IF(ISNUMBER(X6),21-RANK(X6,X$6:X$51,TRUE),0)),"")</f>
        <v/>
      </c>
      <c r="Z6" s="8"/>
      <c r="AA6" s="7">
        <f t="array" ref="AA6:AA50">IF(ISNUMBER(D6:D50),D6:D50,0)</f>
        <v>10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 t="shared" ref="AJ6:AJ51" si="8">IF(A6&gt;0,LARGE(AA6:AH6,1)+LARGE(AA6:AH6,2)+LARGE(AA6:AH6,3)+LARGE(AA6:AH6,4),0)</f>
        <v>10</v>
      </c>
      <c r="AK6" s="6">
        <f t="array" ref="AK6:AK50">IF(AJ6:AJ50&gt;0,RANK(AJ6:AJ50,AJ$6:AJ$50),0)</f>
        <v>14</v>
      </c>
      <c r="AL6" s="6">
        <f t="shared" ref="AL6:AL50" si="9">IF(A6&gt;0,LARGE(AA6:AH6,1)+LARGE(AA6:AH6,2)+LARGE(AA6:AH6,3)+LARGE(AA6:AH6,4)+LARGE(AA6:AH6,5),0)</f>
        <v>10</v>
      </c>
      <c r="AM6" s="6">
        <f t="array" ref="AM6:AM50">IF(AL6:AL50&gt;0,RANK(AL6:AL50,AL$6:AL$50),0)</f>
        <v>14</v>
      </c>
      <c r="AN6" s="6">
        <f t="shared" ref="AN6:AN50" si="10">IF(A6&gt;0,LARGE(AA6:AH6,1)+LARGE(AA6:AH6,2)+LARGE(AA6:AH6,3)+LARGE(AA6:AH6,4)+LARGE(AA6:AH6,5)+LARGE(AA6:AH6,6),0)</f>
        <v>10</v>
      </c>
      <c r="AO6" s="6">
        <f t="array" ref="AO6:AO50">IF(AN6:AN50&gt;0,RANK(AN6:AN50,AN$6:AN$50),0)</f>
        <v>14</v>
      </c>
      <c r="AQ6" s="6">
        <f t="array" ref="AQ6:AQ50">IF(AK6:AK50&gt;0,(AK6:AK50*1000)+(AM6:AM50*100)+(AO6:AO50*10),1000000)</f>
        <v>15540</v>
      </c>
      <c r="AS6" s="6">
        <f t="array" ref="AS6:AS50">IF(AQ6:AQ50&lt;1000000,RANK(AQ6:AQ50,AQ$6:AQ$50,1),"")</f>
        <v>14</v>
      </c>
      <c r="AT6" s="7" t="str">
        <f t="array" ref="AT6:AT50">IF(A6:A50&lt;&gt;"",A6:A50,"")</f>
        <v xml:space="preserve">Lauren Carty </v>
      </c>
    </row>
    <row r="7" spans="1:47" x14ac:dyDescent="0.2">
      <c r="A7" s="27" t="s">
        <v>229</v>
      </c>
      <c r="B7" s="26"/>
      <c r="C7" s="28">
        <v>33</v>
      </c>
      <c r="D7" s="7">
        <f t="shared" si="0"/>
        <v>16</v>
      </c>
      <c r="F7" s="104">
        <v>52.4</v>
      </c>
      <c r="G7" s="7">
        <f t="shared" si="1"/>
        <v>17</v>
      </c>
      <c r="I7" s="34" t="s">
        <v>8</v>
      </c>
      <c r="J7" s="7" t="str">
        <f t="shared" si="2"/>
        <v/>
      </c>
      <c r="L7" s="29">
        <v>33</v>
      </c>
      <c r="M7" s="7">
        <f t="shared" si="3"/>
        <v>17</v>
      </c>
      <c r="O7" s="29">
        <v>37</v>
      </c>
      <c r="P7" s="7">
        <f t="shared" si="4"/>
        <v>14</v>
      </c>
      <c r="Q7" s="8"/>
      <c r="R7" s="29">
        <v>23</v>
      </c>
      <c r="S7" s="7">
        <f t="shared" si="5"/>
        <v>20</v>
      </c>
      <c r="T7" s="8"/>
      <c r="U7" s="34">
        <v>30</v>
      </c>
      <c r="V7" s="7">
        <f t="shared" si="6"/>
        <v>18</v>
      </c>
      <c r="W7" s="8"/>
      <c r="X7" s="29">
        <v>31.5</v>
      </c>
      <c r="Y7" s="7">
        <f t="shared" si="7"/>
        <v>13</v>
      </c>
      <c r="Z7" s="8"/>
      <c r="AA7" s="7">
        <v>16</v>
      </c>
      <c r="AB7" s="7">
        <v>17</v>
      </c>
      <c r="AC7" s="7">
        <v>0</v>
      </c>
      <c r="AD7" s="7">
        <v>17</v>
      </c>
      <c r="AE7" s="7">
        <v>14</v>
      </c>
      <c r="AF7" s="7">
        <v>20</v>
      </c>
      <c r="AG7" s="7">
        <v>18</v>
      </c>
      <c r="AH7" s="7">
        <v>13</v>
      </c>
      <c r="AI7" s="7"/>
      <c r="AJ7" s="36">
        <f t="shared" si="8"/>
        <v>72</v>
      </c>
      <c r="AK7" s="6">
        <v>4</v>
      </c>
      <c r="AL7" s="6">
        <f t="shared" si="9"/>
        <v>88</v>
      </c>
      <c r="AM7" s="6">
        <v>4</v>
      </c>
      <c r="AN7" s="6">
        <f t="shared" si="10"/>
        <v>102</v>
      </c>
      <c r="AO7" s="6">
        <v>4</v>
      </c>
      <c r="AQ7" s="6">
        <v>4440</v>
      </c>
      <c r="AS7" s="6">
        <v>4</v>
      </c>
      <c r="AT7" s="7" t="str">
        <v xml:space="preserve">Ellen Mans </v>
      </c>
    </row>
    <row r="8" spans="1:47" x14ac:dyDescent="0.2">
      <c r="A8" s="27" t="s">
        <v>230</v>
      </c>
      <c r="B8" s="26"/>
      <c r="C8" s="28">
        <v>44</v>
      </c>
      <c r="D8" s="7">
        <f t="shared" si="0"/>
        <v>9</v>
      </c>
      <c r="F8" s="30">
        <v>62.2</v>
      </c>
      <c r="G8" s="7">
        <f t="shared" si="1"/>
        <v>13</v>
      </c>
      <c r="I8" s="34" t="s">
        <v>8</v>
      </c>
      <c r="J8" s="7" t="str">
        <f t="shared" si="2"/>
        <v/>
      </c>
      <c r="L8" s="34" t="s">
        <v>8</v>
      </c>
      <c r="M8" s="7" t="str">
        <f t="shared" si="3"/>
        <v/>
      </c>
      <c r="O8" s="29">
        <v>34.5</v>
      </c>
      <c r="P8" s="7">
        <f t="shared" si="4"/>
        <v>16</v>
      </c>
      <c r="Q8" s="8"/>
      <c r="R8" s="29" t="s">
        <v>8</v>
      </c>
      <c r="S8" s="7" t="str">
        <f t="shared" si="5"/>
        <v/>
      </c>
      <c r="T8" s="8"/>
      <c r="U8" s="29">
        <v>35</v>
      </c>
      <c r="V8" s="7">
        <f t="shared" si="6"/>
        <v>14</v>
      </c>
      <c r="W8" s="8"/>
      <c r="X8" s="29">
        <v>31</v>
      </c>
      <c r="Y8" s="7">
        <f t="shared" si="7"/>
        <v>15</v>
      </c>
      <c r="Z8" s="8"/>
      <c r="AA8" s="7">
        <v>9</v>
      </c>
      <c r="AB8" s="7">
        <v>13</v>
      </c>
      <c r="AC8" s="7">
        <v>0</v>
      </c>
      <c r="AD8" s="7">
        <v>0</v>
      </c>
      <c r="AE8" s="7">
        <v>16</v>
      </c>
      <c r="AF8" s="7">
        <v>0</v>
      </c>
      <c r="AG8" s="7">
        <v>14</v>
      </c>
      <c r="AH8" s="7">
        <v>15</v>
      </c>
      <c r="AI8" s="7"/>
      <c r="AJ8" s="36">
        <f t="shared" si="8"/>
        <v>58</v>
      </c>
      <c r="AK8" s="6">
        <v>11</v>
      </c>
      <c r="AL8" s="6">
        <f t="shared" si="9"/>
        <v>67</v>
      </c>
      <c r="AM8" s="6">
        <v>10</v>
      </c>
      <c r="AN8" s="6">
        <f t="shared" si="10"/>
        <v>67</v>
      </c>
      <c r="AO8" s="6">
        <v>11</v>
      </c>
      <c r="AQ8" s="6">
        <v>12110</v>
      </c>
      <c r="AS8" s="6">
        <v>11</v>
      </c>
      <c r="AT8" s="7" t="str">
        <v xml:space="preserve">Gemma Burgess </v>
      </c>
    </row>
    <row r="9" spans="1:47" x14ac:dyDescent="0.2">
      <c r="A9" s="27" t="s">
        <v>231</v>
      </c>
      <c r="B9" s="26"/>
      <c r="C9" s="28">
        <v>31</v>
      </c>
      <c r="D9" s="7">
        <f t="shared" si="0"/>
        <v>17</v>
      </c>
      <c r="F9" s="34" t="s">
        <v>8</v>
      </c>
      <c r="G9" s="7" t="str">
        <f t="shared" si="1"/>
        <v/>
      </c>
      <c r="I9" s="29">
        <v>26</v>
      </c>
      <c r="J9" s="7">
        <f t="shared" si="2"/>
        <v>17</v>
      </c>
      <c r="L9" s="29">
        <v>35</v>
      </c>
      <c r="M9" s="7">
        <f t="shared" si="3"/>
        <v>15</v>
      </c>
      <c r="O9" s="29">
        <v>40</v>
      </c>
      <c r="P9" s="7">
        <f t="shared" si="4"/>
        <v>13</v>
      </c>
      <c r="Q9" s="8"/>
      <c r="R9" s="29" t="s">
        <v>8</v>
      </c>
      <c r="S9" s="7" t="str">
        <f t="shared" si="5"/>
        <v/>
      </c>
      <c r="T9" s="8"/>
      <c r="U9" s="34" t="s">
        <v>8</v>
      </c>
      <c r="V9" s="7" t="str">
        <f t="shared" si="6"/>
        <v/>
      </c>
      <c r="W9" s="8"/>
      <c r="X9" s="29" t="s">
        <v>8</v>
      </c>
      <c r="Y9" s="7" t="str">
        <f t="shared" si="7"/>
        <v/>
      </c>
      <c r="Z9" s="8"/>
      <c r="AA9" s="7">
        <v>17</v>
      </c>
      <c r="AB9" s="7">
        <v>0</v>
      </c>
      <c r="AC9" s="7">
        <v>17</v>
      </c>
      <c r="AD9" s="7">
        <v>15</v>
      </c>
      <c r="AE9" s="7">
        <v>13</v>
      </c>
      <c r="AF9" s="7">
        <v>0</v>
      </c>
      <c r="AG9" s="7">
        <v>0</v>
      </c>
      <c r="AH9" s="7">
        <v>0</v>
      </c>
      <c r="AI9" s="7"/>
      <c r="AJ9" s="36">
        <f>IF(A9&gt;0,LARGE(AA9:AH9,1)+LARGE(AA9:AH9,2)+LARGE(AA9:AH9,3)+LARGE(AA9:AH9,4),0)</f>
        <v>62</v>
      </c>
      <c r="AK9" s="6">
        <v>7</v>
      </c>
      <c r="AL9" s="6">
        <f>IF(A9&gt;0,LARGE(AA9:AH9,1)+LARGE(AA9:AH9,2)+LARGE(AA9:AH9,3)+LARGE(AA9:AH9,4)+LARGE(AA9:AH9,5),0)</f>
        <v>62</v>
      </c>
      <c r="AM9" s="6">
        <v>12</v>
      </c>
      <c r="AN9" s="6">
        <f>IF(A9&gt;0,LARGE(AA9:AH9,1)+LARGE(AA9:AH9,2)+LARGE(AA9:AH9,3)+LARGE(AA9:AH9,4)+LARGE(AA9:AH9,5)+LARGE(AA9:AH9,6),0)</f>
        <v>62</v>
      </c>
      <c r="AO9" s="6">
        <v>12</v>
      </c>
      <c r="AQ9" s="6">
        <v>8320</v>
      </c>
      <c r="AS9" s="6">
        <v>7</v>
      </c>
      <c r="AT9" s="7" t="str">
        <v xml:space="preserve">Amelia Guttridge </v>
      </c>
    </row>
    <row r="10" spans="1:47" x14ac:dyDescent="0.2">
      <c r="A10" s="27" t="s">
        <v>232</v>
      </c>
      <c r="B10" s="26"/>
      <c r="C10" s="28">
        <v>29</v>
      </c>
      <c r="D10" s="7">
        <f t="shared" si="0"/>
        <v>19</v>
      </c>
      <c r="F10" s="29">
        <v>50.4</v>
      </c>
      <c r="G10" s="7">
        <f t="shared" si="1"/>
        <v>19</v>
      </c>
      <c r="I10" s="29">
        <v>25</v>
      </c>
      <c r="J10" s="7">
        <f t="shared" si="2"/>
        <v>19</v>
      </c>
      <c r="L10" s="29">
        <v>25</v>
      </c>
      <c r="M10" s="7">
        <f t="shared" si="3"/>
        <v>20</v>
      </c>
      <c r="O10" s="29">
        <v>33</v>
      </c>
      <c r="P10" s="7">
        <f t="shared" si="4"/>
        <v>18</v>
      </c>
      <c r="Q10" s="8"/>
      <c r="R10" s="29">
        <v>27</v>
      </c>
      <c r="S10" s="7">
        <f t="shared" si="5"/>
        <v>18</v>
      </c>
      <c r="T10" s="8"/>
      <c r="U10" s="34">
        <v>28.5</v>
      </c>
      <c r="V10" s="7">
        <f t="shared" si="6"/>
        <v>19</v>
      </c>
      <c r="W10" s="8"/>
      <c r="X10" s="34">
        <v>23.5</v>
      </c>
      <c r="Y10" s="7">
        <f t="shared" si="7"/>
        <v>19</v>
      </c>
      <c r="Z10" s="8"/>
      <c r="AA10" s="7">
        <v>19</v>
      </c>
      <c r="AB10" s="7">
        <v>19</v>
      </c>
      <c r="AC10" s="7">
        <v>19</v>
      </c>
      <c r="AD10" s="7">
        <v>20</v>
      </c>
      <c r="AE10" s="7">
        <v>18</v>
      </c>
      <c r="AF10" s="7">
        <v>18</v>
      </c>
      <c r="AG10" s="7">
        <v>19</v>
      </c>
      <c r="AH10" s="7">
        <v>19</v>
      </c>
      <c r="AI10" s="7"/>
      <c r="AJ10" s="36">
        <f t="shared" si="8"/>
        <v>77</v>
      </c>
      <c r="AK10" s="6">
        <v>1</v>
      </c>
      <c r="AL10" s="6">
        <f t="shared" si="9"/>
        <v>96</v>
      </c>
      <c r="AM10" s="6">
        <v>1</v>
      </c>
      <c r="AN10" s="6">
        <f t="shared" si="10"/>
        <v>115</v>
      </c>
      <c r="AO10" s="6">
        <v>1</v>
      </c>
      <c r="AQ10" s="6">
        <v>1110</v>
      </c>
      <c r="AS10" s="6">
        <v>1</v>
      </c>
      <c r="AT10" s="7" t="str">
        <v xml:space="preserve">Oscar Thomas </v>
      </c>
    </row>
    <row r="11" spans="1:47" x14ac:dyDescent="0.2">
      <c r="A11" s="27" t="s">
        <v>233</v>
      </c>
      <c r="B11" s="26"/>
      <c r="C11" s="103" t="s">
        <v>8</v>
      </c>
      <c r="D11" s="7" t="str">
        <f t="shared" si="0"/>
        <v/>
      </c>
      <c r="F11" s="34" t="s">
        <v>8</v>
      </c>
      <c r="G11" s="7" t="str">
        <f t="shared" si="1"/>
        <v/>
      </c>
      <c r="I11" s="34" t="s">
        <v>8</v>
      </c>
      <c r="J11" s="7" t="str">
        <f t="shared" si="2"/>
        <v/>
      </c>
      <c r="L11" s="34" t="s">
        <v>8</v>
      </c>
      <c r="M11" s="7" t="str">
        <f t="shared" si="3"/>
        <v/>
      </c>
      <c r="O11" s="34" t="s">
        <v>8</v>
      </c>
      <c r="P11" s="7" t="str">
        <f t="shared" si="4"/>
        <v/>
      </c>
      <c r="Q11" s="8"/>
      <c r="R11" s="34" t="s">
        <v>8</v>
      </c>
      <c r="S11" s="7" t="str">
        <f t="shared" si="5"/>
        <v/>
      </c>
      <c r="T11" s="8"/>
      <c r="U11" s="34" t="s">
        <v>8</v>
      </c>
      <c r="V11" s="7" t="str">
        <f t="shared" si="6"/>
        <v/>
      </c>
      <c r="W11" s="8"/>
      <c r="X11" s="29" t="s">
        <v>8</v>
      </c>
      <c r="Y11" s="7" t="str">
        <f t="shared" si="7"/>
        <v/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0</v>
      </c>
      <c r="AK11" s="6">
        <v>0</v>
      </c>
      <c r="AL11" s="6">
        <f t="shared" si="9"/>
        <v>0</v>
      </c>
      <c r="AM11" s="6">
        <v>0</v>
      </c>
      <c r="AN11" s="6">
        <f t="shared" si="10"/>
        <v>0</v>
      </c>
      <c r="AO11" s="6">
        <v>0</v>
      </c>
      <c r="AQ11" s="6">
        <v>1000000</v>
      </c>
      <c r="AS11" s="6" t="str">
        <v/>
      </c>
      <c r="AT11" s="7" t="str">
        <v xml:space="preserve">Jack Chantry </v>
      </c>
    </row>
    <row r="12" spans="1:47" x14ac:dyDescent="0.2">
      <c r="A12" s="27" t="s">
        <v>234</v>
      </c>
      <c r="B12" s="26"/>
      <c r="C12" s="103" t="s">
        <v>8</v>
      </c>
      <c r="D12" s="7" t="str">
        <f t="shared" si="0"/>
        <v/>
      </c>
      <c r="F12" s="34" t="s">
        <v>8</v>
      </c>
      <c r="G12" s="7" t="str">
        <f t="shared" si="1"/>
        <v/>
      </c>
      <c r="I12" s="34" t="s">
        <v>8</v>
      </c>
      <c r="J12" s="7" t="str">
        <f t="shared" si="2"/>
        <v/>
      </c>
      <c r="L12" s="29">
        <v>39</v>
      </c>
      <c r="M12" s="7">
        <f t="shared" si="3"/>
        <v>14</v>
      </c>
      <c r="O12" s="34" t="s">
        <v>8</v>
      </c>
      <c r="P12" s="7" t="str">
        <f t="shared" si="4"/>
        <v/>
      </c>
      <c r="Q12" s="8"/>
      <c r="R12" s="104">
        <v>36</v>
      </c>
      <c r="S12" s="7">
        <f t="shared" si="5"/>
        <v>15</v>
      </c>
      <c r="T12" s="8"/>
      <c r="U12" s="34">
        <v>43</v>
      </c>
      <c r="V12" s="7">
        <f t="shared" si="6"/>
        <v>11</v>
      </c>
      <c r="W12" s="8"/>
      <c r="X12" s="34" t="s">
        <v>8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14</v>
      </c>
      <c r="AE12" s="7">
        <v>0</v>
      </c>
      <c r="AF12" s="7">
        <v>15</v>
      </c>
      <c r="AG12" s="7">
        <v>11</v>
      </c>
      <c r="AH12" s="7">
        <v>0</v>
      </c>
      <c r="AI12" s="7"/>
      <c r="AJ12" s="36">
        <f t="shared" si="8"/>
        <v>40</v>
      </c>
      <c r="AK12" s="6">
        <v>13</v>
      </c>
      <c r="AL12" s="6">
        <f t="shared" si="9"/>
        <v>40</v>
      </c>
      <c r="AM12" s="6">
        <v>13</v>
      </c>
      <c r="AN12" s="6">
        <f t="shared" si="10"/>
        <v>40</v>
      </c>
      <c r="AO12" s="6">
        <v>13</v>
      </c>
      <c r="AQ12" s="6">
        <v>14430</v>
      </c>
      <c r="AS12" s="6">
        <v>13</v>
      </c>
      <c r="AT12" s="7" t="str">
        <v xml:space="preserve">Joseph Page </v>
      </c>
    </row>
    <row r="13" spans="1:47" ht="12" customHeight="1" x14ac:dyDescent="0.2">
      <c r="A13" s="27" t="s">
        <v>235</v>
      </c>
      <c r="B13" s="26"/>
      <c r="C13" s="28">
        <v>36</v>
      </c>
      <c r="D13" s="7">
        <f t="shared" si="0"/>
        <v>14</v>
      </c>
      <c r="F13" s="29">
        <v>50.2</v>
      </c>
      <c r="G13" s="7">
        <f t="shared" si="1"/>
        <v>20</v>
      </c>
      <c r="I13" s="30">
        <v>32</v>
      </c>
      <c r="J13" s="7">
        <f t="shared" si="2"/>
        <v>14</v>
      </c>
      <c r="L13" s="30">
        <v>31</v>
      </c>
      <c r="M13" s="7">
        <f t="shared" si="3"/>
        <v>18</v>
      </c>
      <c r="O13" s="29">
        <v>30</v>
      </c>
      <c r="P13" s="7">
        <f t="shared" si="4"/>
        <v>19</v>
      </c>
      <c r="Q13" s="8"/>
      <c r="R13" s="30" t="s">
        <v>8</v>
      </c>
      <c r="S13" s="7" t="str">
        <f t="shared" si="5"/>
        <v/>
      </c>
      <c r="T13" s="8"/>
      <c r="U13" s="34">
        <v>33</v>
      </c>
      <c r="V13" s="7">
        <f t="shared" si="6"/>
        <v>16</v>
      </c>
      <c r="W13" s="8"/>
      <c r="X13" s="29">
        <v>23</v>
      </c>
      <c r="Y13" s="7">
        <f t="shared" si="7"/>
        <v>20</v>
      </c>
      <c r="Z13" s="8"/>
      <c r="AA13" s="7">
        <v>14</v>
      </c>
      <c r="AB13" s="7">
        <v>20</v>
      </c>
      <c r="AC13" s="7">
        <v>14</v>
      </c>
      <c r="AD13" s="7">
        <v>18</v>
      </c>
      <c r="AE13" s="7">
        <v>19</v>
      </c>
      <c r="AF13" s="7">
        <v>0</v>
      </c>
      <c r="AG13" s="7">
        <v>16</v>
      </c>
      <c r="AH13" s="7">
        <v>20</v>
      </c>
      <c r="AI13" s="7"/>
      <c r="AJ13" s="36">
        <f t="shared" si="8"/>
        <v>77</v>
      </c>
      <c r="AK13" s="6">
        <v>1</v>
      </c>
      <c r="AL13" s="6">
        <f t="shared" si="9"/>
        <v>93</v>
      </c>
      <c r="AM13" s="6">
        <v>3</v>
      </c>
      <c r="AN13" s="6">
        <f t="shared" si="10"/>
        <v>107</v>
      </c>
      <c r="AO13" s="6">
        <v>3</v>
      </c>
      <c r="AQ13" s="6">
        <v>1330</v>
      </c>
      <c r="AS13" s="6">
        <v>3</v>
      </c>
      <c r="AT13" s="7" t="str">
        <v xml:space="preserve">Freddie Bunford </v>
      </c>
    </row>
    <row r="14" spans="1:47" x14ac:dyDescent="0.2">
      <c r="A14" s="105" t="s">
        <v>236</v>
      </c>
      <c r="B14" s="26"/>
      <c r="C14" s="28">
        <v>36</v>
      </c>
      <c r="D14" s="7">
        <f t="shared" si="0"/>
        <v>14</v>
      </c>
      <c r="F14" s="34">
        <v>75.2</v>
      </c>
      <c r="G14" s="7">
        <f t="shared" si="1"/>
        <v>12</v>
      </c>
      <c r="I14" s="29">
        <v>31</v>
      </c>
      <c r="J14" s="7">
        <f t="shared" si="2"/>
        <v>16</v>
      </c>
      <c r="L14" s="29">
        <v>50</v>
      </c>
      <c r="M14" s="7">
        <f t="shared" si="3"/>
        <v>10</v>
      </c>
      <c r="O14" s="34" t="s">
        <v>8</v>
      </c>
      <c r="P14" s="7" t="str">
        <f t="shared" si="4"/>
        <v/>
      </c>
      <c r="Q14" s="8"/>
      <c r="R14" s="104">
        <v>36</v>
      </c>
      <c r="S14" s="7">
        <f t="shared" si="5"/>
        <v>15</v>
      </c>
      <c r="T14" s="8"/>
      <c r="U14" s="34">
        <v>35</v>
      </c>
      <c r="V14" s="7">
        <f t="shared" si="6"/>
        <v>14</v>
      </c>
      <c r="W14" s="8"/>
      <c r="X14" s="34">
        <v>31</v>
      </c>
      <c r="Y14" s="7">
        <f t="shared" si="7"/>
        <v>15</v>
      </c>
      <c r="Z14" s="8"/>
      <c r="AA14" s="7">
        <v>14</v>
      </c>
      <c r="AB14" s="7">
        <v>12</v>
      </c>
      <c r="AC14" s="7">
        <v>16</v>
      </c>
      <c r="AD14" s="7">
        <v>10</v>
      </c>
      <c r="AE14" s="7">
        <v>0</v>
      </c>
      <c r="AF14" s="7">
        <v>15</v>
      </c>
      <c r="AG14" s="7">
        <v>14</v>
      </c>
      <c r="AH14" s="7">
        <v>15</v>
      </c>
      <c r="AI14" s="7"/>
      <c r="AJ14" s="36">
        <f t="shared" si="8"/>
        <v>60</v>
      </c>
      <c r="AK14" s="6">
        <v>9</v>
      </c>
      <c r="AL14" s="6">
        <f t="shared" si="9"/>
        <v>74</v>
      </c>
      <c r="AM14" s="6">
        <v>7</v>
      </c>
      <c r="AN14" s="6">
        <f t="shared" si="10"/>
        <v>86</v>
      </c>
      <c r="AO14" s="6">
        <v>6</v>
      </c>
      <c r="AQ14" s="6">
        <v>9760</v>
      </c>
      <c r="AS14" s="6">
        <v>9</v>
      </c>
      <c r="AT14" s="7" t="str">
        <v xml:space="preserve">Jack Leach </v>
      </c>
    </row>
    <row r="15" spans="1:47" x14ac:dyDescent="0.2">
      <c r="A15" s="105" t="s">
        <v>237</v>
      </c>
      <c r="B15" s="26"/>
      <c r="C15" s="28">
        <v>28</v>
      </c>
      <c r="D15" s="7">
        <f t="shared" si="0"/>
        <v>20</v>
      </c>
      <c r="F15" s="29">
        <v>58.2</v>
      </c>
      <c r="G15" s="7">
        <f t="shared" si="1"/>
        <v>16</v>
      </c>
      <c r="I15" s="29">
        <v>31</v>
      </c>
      <c r="J15" s="7">
        <f t="shared" si="2"/>
        <v>16</v>
      </c>
      <c r="L15" s="34" t="s">
        <v>8</v>
      </c>
      <c r="M15" s="7" t="str">
        <f t="shared" si="3"/>
        <v/>
      </c>
      <c r="O15" s="29">
        <v>34</v>
      </c>
      <c r="P15" s="7">
        <f t="shared" si="4"/>
        <v>17</v>
      </c>
      <c r="Q15" s="8"/>
      <c r="R15" s="30" t="s">
        <v>8</v>
      </c>
      <c r="S15" s="7" t="str">
        <f t="shared" si="5"/>
        <v/>
      </c>
      <c r="T15" s="8"/>
      <c r="U15" s="29" t="s">
        <v>8</v>
      </c>
      <c r="V15" s="7" t="str">
        <f t="shared" si="6"/>
        <v/>
      </c>
      <c r="W15" s="8"/>
      <c r="X15" s="34">
        <v>32</v>
      </c>
      <c r="Y15" s="7">
        <f t="shared" si="7"/>
        <v>12</v>
      </c>
      <c r="Z15" s="8"/>
      <c r="AA15" s="7">
        <v>20</v>
      </c>
      <c r="AB15" s="7">
        <v>16</v>
      </c>
      <c r="AC15" s="7">
        <v>16</v>
      </c>
      <c r="AD15" s="7">
        <v>0</v>
      </c>
      <c r="AE15" s="7">
        <v>17</v>
      </c>
      <c r="AF15" s="7">
        <v>0</v>
      </c>
      <c r="AG15" s="7">
        <v>0</v>
      </c>
      <c r="AH15" s="7">
        <v>12</v>
      </c>
      <c r="AI15" s="7"/>
      <c r="AJ15" s="36">
        <f t="shared" si="8"/>
        <v>69</v>
      </c>
      <c r="AK15" s="6">
        <v>6</v>
      </c>
      <c r="AL15" s="6">
        <f t="shared" si="9"/>
        <v>81</v>
      </c>
      <c r="AM15" s="6">
        <v>6</v>
      </c>
      <c r="AN15" s="6">
        <f t="shared" si="10"/>
        <v>81</v>
      </c>
      <c r="AO15" s="6">
        <v>8</v>
      </c>
      <c r="AQ15" s="6">
        <v>6680</v>
      </c>
      <c r="AS15" s="6">
        <v>6</v>
      </c>
      <c r="AT15" s="7" t="str">
        <v xml:space="preserve">Tom Pace </v>
      </c>
    </row>
    <row r="16" spans="1:47" x14ac:dyDescent="0.2">
      <c r="A16" s="105" t="s">
        <v>238</v>
      </c>
      <c r="B16" s="26"/>
      <c r="C16" s="103">
        <v>34</v>
      </c>
      <c r="D16" s="7">
        <f t="shared" si="0"/>
        <v>15</v>
      </c>
      <c r="F16" s="29">
        <v>61.2</v>
      </c>
      <c r="G16" s="7">
        <f t="shared" si="1"/>
        <v>14</v>
      </c>
      <c r="I16" s="29">
        <v>21</v>
      </c>
      <c r="J16" s="7">
        <f t="shared" si="2"/>
        <v>20</v>
      </c>
      <c r="L16" s="29">
        <v>34</v>
      </c>
      <c r="M16" s="7">
        <f t="shared" si="3"/>
        <v>16</v>
      </c>
      <c r="O16" s="29">
        <v>36.5</v>
      </c>
      <c r="P16" s="7">
        <f t="shared" si="4"/>
        <v>15</v>
      </c>
      <c r="Q16" s="8"/>
      <c r="R16" s="29" t="s">
        <v>8</v>
      </c>
      <c r="S16" s="7" t="str">
        <f t="shared" si="5"/>
        <v/>
      </c>
      <c r="T16" s="8"/>
      <c r="U16" s="29">
        <v>28</v>
      </c>
      <c r="V16" s="7">
        <f t="shared" si="6"/>
        <v>20</v>
      </c>
      <c r="W16" s="8"/>
      <c r="X16" s="29" t="s">
        <v>8</v>
      </c>
      <c r="Y16" s="7" t="str">
        <f t="shared" si="7"/>
        <v/>
      </c>
      <c r="Z16" s="8"/>
      <c r="AA16" s="7">
        <v>15</v>
      </c>
      <c r="AB16" s="7">
        <v>14</v>
      </c>
      <c r="AC16" s="7">
        <v>20</v>
      </c>
      <c r="AD16" s="7">
        <v>16</v>
      </c>
      <c r="AE16" s="7">
        <v>15</v>
      </c>
      <c r="AF16" s="7">
        <v>0</v>
      </c>
      <c r="AG16" s="7">
        <v>20</v>
      </c>
      <c r="AH16" s="7">
        <v>0</v>
      </c>
      <c r="AI16" s="7"/>
      <c r="AJ16" s="36">
        <f t="shared" si="8"/>
        <v>71</v>
      </c>
      <c r="AK16" s="6">
        <v>5</v>
      </c>
      <c r="AL16" s="6">
        <f t="shared" si="9"/>
        <v>86</v>
      </c>
      <c r="AM16" s="6">
        <v>5</v>
      </c>
      <c r="AN16" s="6">
        <f t="shared" si="10"/>
        <v>100</v>
      </c>
      <c r="AO16" s="6">
        <v>5</v>
      </c>
      <c r="AQ16" s="6">
        <v>5550</v>
      </c>
      <c r="AS16" s="6">
        <v>5</v>
      </c>
      <c r="AT16" s="7" t="str">
        <v xml:space="preserve">Theo Anderson </v>
      </c>
    </row>
    <row r="17" spans="1:46" x14ac:dyDescent="0.2">
      <c r="A17" s="105" t="s">
        <v>239</v>
      </c>
      <c r="C17" s="28">
        <v>29</v>
      </c>
      <c r="D17" s="7">
        <f t="shared" si="0"/>
        <v>19</v>
      </c>
      <c r="F17" s="29">
        <v>52.2</v>
      </c>
      <c r="G17" s="7">
        <f t="shared" si="1"/>
        <v>18</v>
      </c>
      <c r="I17" s="29">
        <v>25</v>
      </c>
      <c r="J17" s="7">
        <f t="shared" si="2"/>
        <v>19</v>
      </c>
      <c r="L17" s="29">
        <v>30</v>
      </c>
      <c r="M17" s="7">
        <f t="shared" si="3"/>
        <v>19</v>
      </c>
      <c r="O17" s="29">
        <v>28</v>
      </c>
      <c r="P17" s="7">
        <f t="shared" si="4"/>
        <v>20</v>
      </c>
      <c r="Q17" s="8"/>
      <c r="R17" s="29">
        <v>24</v>
      </c>
      <c r="S17" s="7">
        <f t="shared" si="5"/>
        <v>19</v>
      </c>
      <c r="T17" s="8"/>
      <c r="U17" s="29">
        <v>32</v>
      </c>
      <c r="V17" s="7">
        <f t="shared" si="6"/>
        <v>17</v>
      </c>
      <c r="W17" s="8"/>
      <c r="X17" s="29">
        <v>28</v>
      </c>
      <c r="Y17" s="7">
        <f t="shared" si="7"/>
        <v>17</v>
      </c>
      <c r="Z17" s="8"/>
      <c r="AA17" s="7">
        <v>19</v>
      </c>
      <c r="AB17" s="7">
        <v>18</v>
      </c>
      <c r="AC17" s="7">
        <v>19</v>
      </c>
      <c r="AD17" s="7">
        <v>19</v>
      </c>
      <c r="AE17" s="7">
        <v>20</v>
      </c>
      <c r="AF17" s="7">
        <v>19</v>
      </c>
      <c r="AG17" s="7">
        <v>17</v>
      </c>
      <c r="AH17" s="7">
        <v>17</v>
      </c>
      <c r="AI17" s="7"/>
      <c r="AJ17" s="36">
        <f t="shared" si="8"/>
        <v>77</v>
      </c>
      <c r="AK17" s="6">
        <v>1</v>
      </c>
      <c r="AL17" s="6">
        <f t="shared" si="9"/>
        <v>96</v>
      </c>
      <c r="AM17" s="6">
        <v>1</v>
      </c>
      <c r="AN17" s="6">
        <f t="shared" si="10"/>
        <v>114</v>
      </c>
      <c r="AO17" s="6">
        <v>2</v>
      </c>
      <c r="AQ17" s="6">
        <v>1120</v>
      </c>
      <c r="AS17" s="6">
        <v>2</v>
      </c>
      <c r="AT17" s="7" t="str">
        <v xml:space="preserve">Toby Trott </v>
      </c>
    </row>
    <row r="18" spans="1:46" x14ac:dyDescent="0.2">
      <c r="A18" s="105" t="s">
        <v>240</v>
      </c>
      <c r="B18" s="26"/>
      <c r="C18" s="103" t="s">
        <v>8</v>
      </c>
      <c r="D18" s="7" t="str">
        <f t="shared" si="0"/>
        <v/>
      </c>
      <c r="F18" s="29">
        <v>80.2</v>
      </c>
      <c r="G18" s="7">
        <f t="shared" si="1"/>
        <v>11</v>
      </c>
      <c r="I18" s="30">
        <v>39</v>
      </c>
      <c r="J18" s="7">
        <f t="shared" si="2"/>
        <v>13</v>
      </c>
      <c r="L18" s="30">
        <v>47</v>
      </c>
      <c r="M18" s="7">
        <f t="shared" si="3"/>
        <v>12</v>
      </c>
      <c r="O18" s="34" t="s">
        <v>241</v>
      </c>
      <c r="P18" s="7" t="str">
        <f t="shared" si="4"/>
        <v/>
      </c>
      <c r="Q18" s="8"/>
      <c r="R18" s="30">
        <v>31</v>
      </c>
      <c r="S18" s="7">
        <f t="shared" si="5"/>
        <v>16</v>
      </c>
      <c r="T18" s="8"/>
      <c r="U18" s="29">
        <v>50</v>
      </c>
      <c r="V18" s="7">
        <f t="shared" si="6"/>
        <v>10</v>
      </c>
      <c r="W18" s="8"/>
      <c r="X18" s="29">
        <v>27</v>
      </c>
      <c r="Y18" s="7">
        <f t="shared" si="7"/>
        <v>18</v>
      </c>
      <c r="Z18" s="8"/>
      <c r="AA18" s="7">
        <v>0</v>
      </c>
      <c r="AB18" s="7">
        <v>11</v>
      </c>
      <c r="AC18" s="7">
        <v>13</v>
      </c>
      <c r="AD18" s="7">
        <v>12</v>
      </c>
      <c r="AE18" s="7">
        <v>0</v>
      </c>
      <c r="AF18" s="7">
        <v>16</v>
      </c>
      <c r="AG18" s="7">
        <v>10</v>
      </c>
      <c r="AH18" s="7">
        <v>18</v>
      </c>
      <c r="AI18" s="7"/>
      <c r="AJ18" s="36">
        <f t="shared" si="8"/>
        <v>59</v>
      </c>
      <c r="AK18" s="6">
        <v>10</v>
      </c>
      <c r="AL18" s="6">
        <f t="shared" si="9"/>
        <v>70</v>
      </c>
      <c r="AM18" s="6">
        <v>9</v>
      </c>
      <c r="AN18" s="6">
        <f t="shared" si="10"/>
        <v>80</v>
      </c>
      <c r="AO18" s="6">
        <v>9</v>
      </c>
      <c r="AQ18" s="6">
        <v>10990</v>
      </c>
      <c r="AS18" s="6">
        <v>10</v>
      </c>
      <c r="AT18" s="7" t="str">
        <v xml:space="preserve">James McIntosh </v>
      </c>
    </row>
    <row r="19" spans="1:46" x14ac:dyDescent="0.2">
      <c r="A19" s="105" t="s">
        <v>242</v>
      </c>
      <c r="B19" s="26"/>
      <c r="C19" s="28">
        <v>37</v>
      </c>
      <c r="D19" s="7">
        <f t="shared" si="0"/>
        <v>11</v>
      </c>
      <c r="F19" s="29">
        <v>59.2</v>
      </c>
      <c r="G19" s="7">
        <f t="shared" si="1"/>
        <v>15</v>
      </c>
      <c r="I19" s="34" t="s">
        <v>8</v>
      </c>
      <c r="J19" s="7" t="str">
        <f t="shared" si="2"/>
        <v/>
      </c>
      <c r="L19" s="29">
        <v>49</v>
      </c>
      <c r="M19" s="7">
        <f t="shared" si="3"/>
        <v>11</v>
      </c>
      <c r="O19" s="29">
        <v>52</v>
      </c>
      <c r="P19" s="7">
        <f t="shared" si="4"/>
        <v>11</v>
      </c>
      <c r="Q19" s="8"/>
      <c r="R19" s="29">
        <v>29</v>
      </c>
      <c r="S19" s="7">
        <f t="shared" si="5"/>
        <v>17</v>
      </c>
      <c r="T19" s="8"/>
      <c r="U19" s="29">
        <v>42</v>
      </c>
      <c r="V19" s="7">
        <f t="shared" si="6"/>
        <v>12</v>
      </c>
      <c r="W19" s="8"/>
      <c r="X19" s="29">
        <v>28</v>
      </c>
      <c r="Y19" s="7">
        <f t="shared" si="7"/>
        <v>17</v>
      </c>
      <c r="Z19" s="8"/>
      <c r="AA19" s="7">
        <v>11</v>
      </c>
      <c r="AB19" s="7">
        <v>15</v>
      </c>
      <c r="AC19" s="7">
        <v>0</v>
      </c>
      <c r="AD19" s="7">
        <v>11</v>
      </c>
      <c r="AE19" s="7">
        <v>11</v>
      </c>
      <c r="AF19" s="7">
        <v>17</v>
      </c>
      <c r="AG19" s="7">
        <v>12</v>
      </c>
      <c r="AH19" s="7">
        <v>17</v>
      </c>
      <c r="AI19" s="7"/>
      <c r="AJ19" s="36">
        <f t="shared" si="8"/>
        <v>61</v>
      </c>
      <c r="AK19" s="6">
        <v>8</v>
      </c>
      <c r="AL19" s="6">
        <f t="shared" si="9"/>
        <v>72</v>
      </c>
      <c r="AM19" s="6">
        <v>8</v>
      </c>
      <c r="AN19" s="6">
        <f t="shared" si="10"/>
        <v>83</v>
      </c>
      <c r="AO19" s="6">
        <v>7</v>
      </c>
      <c r="AQ19" s="6">
        <v>8870</v>
      </c>
      <c r="AS19" s="6">
        <v>8</v>
      </c>
      <c r="AT19" s="7" t="str">
        <v xml:space="preserve">Jack Mans </v>
      </c>
    </row>
    <row r="20" spans="1:46" x14ac:dyDescent="0.2">
      <c r="A20" s="38" t="s">
        <v>243</v>
      </c>
      <c r="B20" s="26"/>
      <c r="C20" s="28">
        <v>36</v>
      </c>
      <c r="D20" s="7">
        <f t="shared" si="0"/>
        <v>14</v>
      </c>
      <c r="F20" s="34" t="s">
        <v>54</v>
      </c>
      <c r="G20" s="7" t="str">
        <f t="shared" si="1"/>
        <v/>
      </c>
      <c r="I20" s="29">
        <v>40</v>
      </c>
      <c r="J20" s="7">
        <f t="shared" si="2"/>
        <v>12</v>
      </c>
      <c r="L20" s="29">
        <v>46</v>
      </c>
      <c r="M20" s="7">
        <f t="shared" si="3"/>
        <v>13</v>
      </c>
      <c r="O20" s="29">
        <v>48</v>
      </c>
      <c r="P20" s="7">
        <f t="shared" si="4"/>
        <v>12</v>
      </c>
      <c r="Q20" s="8"/>
      <c r="R20" s="30" t="s">
        <v>8</v>
      </c>
      <c r="S20" s="7" t="str">
        <f t="shared" si="5"/>
        <v/>
      </c>
      <c r="T20" s="8"/>
      <c r="U20" s="34">
        <v>34</v>
      </c>
      <c r="V20" s="7">
        <f t="shared" si="6"/>
        <v>15</v>
      </c>
      <c r="W20" s="8"/>
      <c r="X20" s="34">
        <v>41.5</v>
      </c>
      <c r="Y20" s="7">
        <f t="shared" si="7"/>
        <v>11</v>
      </c>
      <c r="Z20" s="8"/>
      <c r="AA20" s="7">
        <v>14</v>
      </c>
      <c r="AB20" s="7">
        <v>0</v>
      </c>
      <c r="AC20" s="7">
        <v>12</v>
      </c>
      <c r="AD20" s="7">
        <v>13</v>
      </c>
      <c r="AE20" s="7">
        <v>12</v>
      </c>
      <c r="AF20" s="7">
        <v>0</v>
      </c>
      <c r="AG20" s="7">
        <v>15</v>
      </c>
      <c r="AH20" s="7">
        <v>11</v>
      </c>
      <c r="AI20" s="7"/>
      <c r="AJ20" s="36">
        <f t="shared" si="8"/>
        <v>54</v>
      </c>
      <c r="AK20" s="6">
        <v>12</v>
      </c>
      <c r="AL20" s="6">
        <f t="shared" si="9"/>
        <v>66</v>
      </c>
      <c r="AM20" s="6">
        <v>11</v>
      </c>
      <c r="AN20" s="6">
        <f t="shared" si="10"/>
        <v>77</v>
      </c>
      <c r="AO20" s="6">
        <v>10</v>
      </c>
      <c r="AQ20" s="6">
        <v>13200</v>
      </c>
      <c r="AS20" s="6">
        <v>12</v>
      </c>
      <c r="AT20" s="7" t="str">
        <v xml:space="preserve">Ben Knight </v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5" priority="1" stopIfTrue="1" operator="equal">
      <formula>18</formula>
    </cfRule>
    <cfRule type="cellIs" dxfId="4" priority="2" stopIfTrue="1" operator="equal">
      <formula>19</formula>
    </cfRule>
    <cfRule type="cellIs" dxfId="3" priority="3" stopIfTrue="1" operator="equal">
      <formula>20</formula>
    </cfRule>
  </conditionalFormatting>
  <conditionalFormatting sqref="E3 H3 K3 N3 Q3 T3 W3">
    <cfRule type="cellIs" dxfId="2" priority="4" stopIfTrue="1" operator="equal">
      <formula>18</formula>
    </cfRule>
    <cfRule type="cellIs" dxfId="1" priority="5" stopIfTrue="1" operator="equal">
      <formula>19</formula>
    </cfRule>
    <cfRule type="cellIs" dxfId="0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T51"/>
  <sheetViews>
    <sheetView workbookViewId="0">
      <selection activeCell="X24" sqref="X2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0-16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15" t="str">
        <f>Leaderboards!D7</f>
        <v>Ferndown</v>
      </c>
      <c r="D3" s="116"/>
      <c r="E3" s="19"/>
      <c r="F3" s="115" t="str">
        <f>Leaderboards!D8</f>
        <v>Parkstone</v>
      </c>
      <c r="G3" s="116"/>
      <c r="H3" s="19"/>
      <c r="I3" s="115" t="str">
        <f>Leaderboards!D9</f>
        <v>Isle of Purbeck</v>
      </c>
      <c r="J3" s="116"/>
      <c r="K3" s="19"/>
      <c r="L3" s="115" t="str">
        <f>Leaderboards!D10</f>
        <v>Weymouth</v>
      </c>
      <c r="M3" s="116"/>
      <c r="N3" s="19"/>
      <c r="O3" s="115" t="s">
        <v>42</v>
      </c>
      <c r="P3" s="116"/>
      <c r="Q3" s="19"/>
      <c r="R3" s="115" t="str">
        <f>Leaderboards!D11</f>
        <v>Broadstone</v>
      </c>
      <c r="S3" s="116"/>
      <c r="T3" s="19"/>
      <c r="U3" s="115" t="str">
        <f>Leaderboards!D12</f>
        <v>Dudsbury</v>
      </c>
      <c r="V3" s="116"/>
      <c r="W3" s="19"/>
      <c r="X3" s="115" t="str">
        <f>Leaderboards!D14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</row>
    <row r="4" spans="1:46" ht="14.25" x14ac:dyDescent="0.2">
      <c r="A4" s="20"/>
      <c r="B4" s="21"/>
      <c r="C4" s="22" t="s">
        <v>49</v>
      </c>
      <c r="D4" s="23" t="s">
        <v>50</v>
      </c>
      <c r="E4" s="24"/>
      <c r="F4" s="22" t="s">
        <v>49</v>
      </c>
      <c r="G4" s="23" t="s">
        <v>50</v>
      </c>
      <c r="H4" s="24"/>
      <c r="I4" s="22" t="s">
        <v>49</v>
      </c>
      <c r="J4" s="23" t="s">
        <v>50</v>
      </c>
      <c r="K4" s="24"/>
      <c r="L4" s="22" t="s">
        <v>49</v>
      </c>
      <c r="M4" s="23" t="s">
        <v>50</v>
      </c>
      <c r="N4" s="24"/>
      <c r="O4" s="22" t="s">
        <v>49</v>
      </c>
      <c r="P4" s="23" t="s">
        <v>50</v>
      </c>
      <c r="Q4" s="24"/>
      <c r="R4" s="22" t="s">
        <v>49</v>
      </c>
      <c r="S4" s="23" t="s">
        <v>50</v>
      </c>
      <c r="T4" s="24"/>
      <c r="U4" s="22" t="s">
        <v>49</v>
      </c>
      <c r="V4" s="23" t="s">
        <v>50</v>
      </c>
      <c r="W4" s="24"/>
      <c r="X4" s="22" t="s">
        <v>49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 t="s">
        <v>51</v>
      </c>
      <c r="B6" s="26"/>
      <c r="C6" s="34">
        <v>76</v>
      </c>
      <c r="D6" s="7">
        <f t="shared" ref="D6:D51" si="0">IF(AND(ISNUMBER(C6),C6&gt;0),MAX(1,IF(ISNUMBER(C6),21-RANK(C6,C$6:C$51,TRUE),0)),"")</f>
        <v>20</v>
      </c>
      <c r="F6" s="29">
        <v>79</v>
      </c>
      <c r="G6" s="7">
        <f>IF(AND(ISNUMBER(F6),F6&gt;0),MAX(1,IF(ISNUMBER(F6),21-RANK(F6,F$6:F$51,TRUE),0)),"")</f>
        <v>15</v>
      </c>
      <c r="I6" s="104">
        <v>86</v>
      </c>
      <c r="J6" s="7">
        <f>IF(AND(ISNUMBER(I6),I6&gt;0),MAX(1,IF(ISNUMBER(I6),21-RANK(I6,I$6:I$51,TRUE),0)),"")</f>
        <v>16</v>
      </c>
      <c r="L6" s="34" t="str">
        <f>'[1]0-16 section'!L6</f>
        <v>x</v>
      </c>
      <c r="M6" s="7" t="str">
        <f>IF(AND(ISNUMBER(L6),L6&gt;0),MAX(1,IF(ISNUMBER(L6),21-RANK(L6,L$6:L$51,TRUE),0)),"")</f>
        <v/>
      </c>
      <c r="O6" s="29">
        <v>70</v>
      </c>
      <c r="P6" s="7">
        <f>IF(AND(ISNUMBER(O6),O6&gt;0),MAX(1,IF(ISNUMBER(O6),21-RANK(O6,O$6:O$51,TRUE),0)),"")</f>
        <v>20</v>
      </c>
      <c r="Q6" s="8"/>
      <c r="R6" s="34">
        <v>83</v>
      </c>
      <c r="S6" s="7">
        <f>IF(AND(ISNUMBER(R6),R6&gt;0),MAX(1,IF(ISNUMBER(R6),21-RANK(R6,R$6:R$51,TRUE),0)),"")</f>
        <v>15</v>
      </c>
      <c r="T6" s="8"/>
      <c r="U6" s="34">
        <v>75</v>
      </c>
      <c r="V6" s="7">
        <f>IF(AND(ISNUMBER(U6),U6&gt;0),MAX(1,IF(ISNUMBER(U6),21-RANK(U6,U$6:U$51,TRUE),0)),"")</f>
        <v>17</v>
      </c>
      <c r="W6" s="8"/>
      <c r="X6" s="34" t="s">
        <v>8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20</v>
      </c>
      <c r="AB6" s="7">
        <f t="array" ref="AB6:AB50">IF(ISNUMBER(G6:G50),G6:G50,0)</f>
        <v>15</v>
      </c>
      <c r="AC6" s="7">
        <f t="array" ref="AC6:AC50">IF(ISNUMBER(J6:J50),J6:J50,0)</f>
        <v>16</v>
      </c>
      <c r="AD6" s="7">
        <f t="array" ref="AD6:AD50">IF(ISNUMBER(M6:M50),M6:M50,0)</f>
        <v>0</v>
      </c>
      <c r="AE6" s="7">
        <f t="array" ref="AE6:AE50">IF(ISNUMBER(P6:P50),P6:P50,0)</f>
        <v>20</v>
      </c>
      <c r="AF6" s="7">
        <f t="array" ref="AF6:AF50">IF(ISNUMBER(S6:S50),S6:S50,0)</f>
        <v>15</v>
      </c>
      <c r="AG6" s="7">
        <f t="array" ref="AG6:AG50">IF(ISNUMBER(V6:V50),V6:V50,0)</f>
        <v>17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73</v>
      </c>
      <c r="AK6" s="6">
        <f t="array" ref="AK6:AK50">IF(AJ6:AJ50&gt;0,RANK(AJ6:AJ50,AJ$6:AJ$50),0)</f>
        <v>3</v>
      </c>
      <c r="AL6" s="6">
        <f>IF(A6&gt;0,LARGE(AA6:AH6,1)+LARGE(AA6:AH6,2)+LARGE(AA6:AH6,3)+LARGE(AA6:AH6,4)+LARGE(AA6:AH6,5),0)</f>
        <v>88</v>
      </c>
      <c r="AM6" s="6">
        <f t="array" ref="AM6:AM50">IF(AL6:AL50&gt;0,RANK(AL6:AL50,AL$6:AL$50),0)</f>
        <v>3</v>
      </c>
      <c r="AN6" s="6">
        <f>IF(A6&gt;0,LARGE(AA6:AH6,1)+LARGE(AA6:AH6,2)+LARGE(AA6:AH6,3)+LARGE(AA6:AH6,4)+LARGE(AA6:AH6,5)+LARGE(AA6:AH6,6),0)</f>
        <v>103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3340</v>
      </c>
      <c r="AS6" s="6">
        <f t="array" ref="AS6:AS50">IF(AQ6:AQ50&lt;1000000,RANK(AQ6:AQ50,AQ$6:AQ$50,1),"")</f>
        <v>3</v>
      </c>
      <c r="AT6" s="7" t="str">
        <f t="array" ref="AT6:AT50">IF(A6:A50&lt;&gt;"",A6:A50,"")</f>
        <v>Lauren Purchase</v>
      </c>
    </row>
    <row r="7" spans="1:46" x14ac:dyDescent="0.2">
      <c r="A7" s="27" t="s">
        <v>52</v>
      </c>
      <c r="B7" s="26"/>
      <c r="C7" s="29">
        <v>82</v>
      </c>
      <c r="D7" s="7">
        <f t="shared" si="0"/>
        <v>19</v>
      </c>
      <c r="F7" s="29">
        <v>87</v>
      </c>
      <c r="G7" s="7">
        <f t="shared" ref="G7:G51" si="1">IF(AND(ISNUMBER(F7),F7&gt;0),MAX(1,IF(ISNUMBER(F7),21-RANK(F7,F$6:F$51,TRUE),0)),"")</f>
        <v>13</v>
      </c>
      <c r="I7" s="104">
        <v>80</v>
      </c>
      <c r="J7" s="7">
        <f t="shared" ref="J7:J51" si="2">IF(AND(ISNUMBER(I7),I7&gt;0),MAX(1,IF(ISNUMBER(I7),21-RANK(I7,I$6:I$51,TRUE),0)),"")</f>
        <v>18</v>
      </c>
      <c r="L7" s="34">
        <f>'[1]0-16 section'!L7</f>
        <v>68</v>
      </c>
      <c r="M7" s="7">
        <f t="shared" ref="M7:M51" si="3">IF(AND(ISNUMBER(L7),L7&gt;0),MAX(1,IF(ISNUMBER(L7),21-RANK(L7,L$6:L$51,TRUE),0)),"")</f>
        <v>20</v>
      </c>
      <c r="O7" s="29" t="s">
        <v>8</v>
      </c>
      <c r="P7" s="7" t="str">
        <f t="shared" ref="P7:P51" si="4">IF(AND(ISNUMBER(O7),O7&gt;0),MAX(1,IF(ISNUMBER(O7),21-RANK(O7,O$6:O$51,TRUE),0)),"")</f>
        <v/>
      </c>
      <c r="Q7" s="8"/>
      <c r="R7" s="34" t="s">
        <v>8</v>
      </c>
      <c r="S7" s="7" t="str">
        <f t="shared" ref="S7:S51" si="5">IF(AND(ISNUMBER(R7),R7&gt;0),MAX(1,IF(ISNUMBER(R7),21-RANK(R7,R$6:R$51,TRUE),0)),"")</f>
        <v/>
      </c>
      <c r="T7" s="8"/>
      <c r="U7" s="34" t="s">
        <v>8</v>
      </c>
      <c r="V7" s="7" t="str">
        <f t="shared" ref="V7:V51" si="6">IF(AND(ISNUMBER(U7),U7&gt;0),MAX(1,IF(ISNUMBER(U7),21-RANK(U7,U$6:U$51,TRUE),0)),"")</f>
        <v/>
      </c>
      <c r="W7" s="8"/>
      <c r="X7" s="34" t="s">
        <v>8</v>
      </c>
      <c r="Y7" s="7" t="str">
        <f t="shared" ref="Y7:Y51" si="7">IF(AND(ISNUMBER(X7),X7&gt;0),MAX(1,IF(ISNUMBER(X7),21-RANK(X7,X$6:X$51,TRUE),0)),"")</f>
        <v/>
      </c>
      <c r="Z7" s="8"/>
      <c r="AA7" s="7">
        <v>19</v>
      </c>
      <c r="AB7" s="7">
        <v>13</v>
      </c>
      <c r="AC7" s="7">
        <v>18</v>
      </c>
      <c r="AD7" s="7">
        <v>20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51" si="8">IF(A7&gt;0,LARGE(AA7:AH7,1)+LARGE(AA7:AH7,2)+LARGE(AA7:AH7,3)+LARGE(AA7:AH7,4),0)</f>
        <v>70</v>
      </c>
      <c r="AK7" s="6">
        <v>7</v>
      </c>
      <c r="AL7" s="6">
        <f t="shared" ref="AL7:AL50" si="9">IF(A7&gt;0,LARGE(AA7:AH7,1)+LARGE(AA7:AH7,2)+LARGE(AA7:AH7,3)+LARGE(AA7:AH7,4)+LARGE(AA7:AH7,5),0)</f>
        <v>70</v>
      </c>
      <c r="AM7" s="6">
        <v>8</v>
      </c>
      <c r="AN7" s="6">
        <f t="shared" ref="AN7:AN50" si="10">IF(A7&gt;0,LARGE(AA7:AH7,1)+LARGE(AA7:AH7,2)+LARGE(AA7:AH7,3)+LARGE(AA7:AH7,4)+LARGE(AA7:AH7,5)+LARGE(AA7:AH7,6),0)</f>
        <v>70</v>
      </c>
      <c r="AO7" s="6">
        <v>8</v>
      </c>
      <c r="AQ7" s="6">
        <v>7880</v>
      </c>
      <c r="AS7" s="6">
        <v>7</v>
      </c>
      <c r="AT7" s="7" t="str">
        <v>Becky Dodd</v>
      </c>
    </row>
    <row r="8" spans="1:46" x14ac:dyDescent="0.2">
      <c r="A8" s="27" t="s">
        <v>53</v>
      </c>
      <c r="B8" s="26"/>
      <c r="C8" s="29">
        <v>84</v>
      </c>
      <c r="D8" s="7">
        <f t="shared" si="0"/>
        <v>18</v>
      </c>
      <c r="F8" s="29">
        <v>77</v>
      </c>
      <c r="G8" s="7">
        <f t="shared" si="1"/>
        <v>17</v>
      </c>
      <c r="I8" s="104" t="s">
        <v>8</v>
      </c>
      <c r="J8" s="7" t="str">
        <f t="shared" si="2"/>
        <v/>
      </c>
      <c r="L8" s="34" t="str">
        <f>'[1]0-16 section'!L8</f>
        <v>x</v>
      </c>
      <c r="M8" s="7" t="str">
        <f t="shared" si="3"/>
        <v/>
      </c>
      <c r="O8" s="30" t="s">
        <v>8</v>
      </c>
      <c r="P8" s="7" t="str">
        <f t="shared" si="4"/>
        <v/>
      </c>
      <c r="Q8" s="8"/>
      <c r="R8" s="34" t="s">
        <v>54</v>
      </c>
      <c r="S8" s="7" t="str">
        <f t="shared" si="5"/>
        <v/>
      </c>
      <c r="T8" s="8"/>
      <c r="U8" s="34" t="s">
        <v>8</v>
      </c>
      <c r="V8" s="7" t="str">
        <f t="shared" si="6"/>
        <v/>
      </c>
      <c r="W8" s="8"/>
      <c r="X8" s="34">
        <v>62</v>
      </c>
      <c r="Y8" s="7">
        <f t="shared" si="7"/>
        <v>17</v>
      </c>
      <c r="Z8" s="8"/>
      <c r="AA8" s="7">
        <v>18</v>
      </c>
      <c r="AB8" s="7">
        <v>17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17</v>
      </c>
      <c r="AI8" s="7"/>
      <c r="AJ8" s="36">
        <f t="shared" si="8"/>
        <v>52</v>
      </c>
      <c r="AK8" s="6">
        <v>9</v>
      </c>
      <c r="AL8" s="6">
        <f t="shared" si="9"/>
        <v>52</v>
      </c>
      <c r="AM8" s="6">
        <v>9</v>
      </c>
      <c r="AN8" s="6">
        <f t="shared" si="10"/>
        <v>52</v>
      </c>
      <c r="AO8" s="6">
        <v>9</v>
      </c>
      <c r="AQ8" s="6">
        <v>9990</v>
      </c>
      <c r="AS8" s="6">
        <v>9</v>
      </c>
      <c r="AT8" s="7" t="str">
        <v>Josh Skelton</v>
      </c>
    </row>
    <row r="9" spans="1:46" x14ac:dyDescent="0.2">
      <c r="A9" s="27" t="s">
        <v>55</v>
      </c>
      <c r="B9" s="26"/>
      <c r="C9" s="29">
        <v>89</v>
      </c>
      <c r="D9" s="7">
        <f t="shared" si="0"/>
        <v>17</v>
      </c>
      <c r="F9" s="29">
        <v>77</v>
      </c>
      <c r="G9" s="7">
        <f t="shared" si="1"/>
        <v>17</v>
      </c>
      <c r="I9" s="104" t="s">
        <v>8</v>
      </c>
      <c r="J9" s="7" t="str">
        <f t="shared" si="2"/>
        <v/>
      </c>
      <c r="L9" s="34" t="str">
        <f>'[1]0-16 section'!L9</f>
        <v>x</v>
      </c>
      <c r="M9" s="7" t="str">
        <f t="shared" si="3"/>
        <v/>
      </c>
      <c r="O9" s="29">
        <v>80</v>
      </c>
      <c r="P9" s="7">
        <f t="shared" si="4"/>
        <v>14</v>
      </c>
      <c r="Q9" s="8"/>
      <c r="R9" s="34">
        <v>88</v>
      </c>
      <c r="S9" s="7">
        <f t="shared" si="5"/>
        <v>14</v>
      </c>
      <c r="T9" s="8"/>
      <c r="U9" s="34">
        <v>70</v>
      </c>
      <c r="V9" s="7">
        <f t="shared" si="6"/>
        <v>19</v>
      </c>
      <c r="W9" s="8"/>
      <c r="X9" s="34" t="s">
        <v>8</v>
      </c>
      <c r="Y9" s="7" t="str">
        <f t="shared" si="7"/>
        <v/>
      </c>
      <c r="Z9" s="8"/>
      <c r="AA9" s="7">
        <v>17</v>
      </c>
      <c r="AB9" s="7">
        <v>17</v>
      </c>
      <c r="AC9" s="7">
        <v>0</v>
      </c>
      <c r="AD9" s="7">
        <v>0</v>
      </c>
      <c r="AE9" s="7">
        <v>14</v>
      </c>
      <c r="AF9" s="7">
        <v>14</v>
      </c>
      <c r="AG9" s="7">
        <v>19</v>
      </c>
      <c r="AH9" s="7">
        <v>0</v>
      </c>
      <c r="AI9" s="7"/>
      <c r="AJ9" s="36">
        <f t="shared" si="8"/>
        <v>67</v>
      </c>
      <c r="AK9" s="6">
        <v>8</v>
      </c>
      <c r="AL9" s="6">
        <f t="shared" si="9"/>
        <v>81</v>
      </c>
      <c r="AM9" s="6">
        <v>7</v>
      </c>
      <c r="AN9" s="6">
        <f t="shared" si="10"/>
        <v>81</v>
      </c>
      <c r="AO9" s="6">
        <v>7</v>
      </c>
      <c r="AQ9" s="6">
        <v>8770</v>
      </c>
      <c r="AS9" s="6">
        <v>8</v>
      </c>
      <c r="AT9" s="7" t="str">
        <v>Alex Lynch</v>
      </c>
    </row>
    <row r="10" spans="1:46" x14ac:dyDescent="0.2">
      <c r="A10" s="27" t="s">
        <v>56</v>
      </c>
      <c r="B10" s="26"/>
      <c r="C10" s="29">
        <v>91</v>
      </c>
      <c r="D10" s="7">
        <f t="shared" si="0"/>
        <v>16</v>
      </c>
      <c r="F10" s="29">
        <v>72</v>
      </c>
      <c r="G10" s="7">
        <f t="shared" si="1"/>
        <v>19</v>
      </c>
      <c r="I10" s="30">
        <v>81</v>
      </c>
      <c r="J10" s="7">
        <f t="shared" si="2"/>
        <v>17</v>
      </c>
      <c r="L10" s="34">
        <f>'[1]0-16 section'!L10</f>
        <v>79</v>
      </c>
      <c r="M10" s="7">
        <f t="shared" si="3"/>
        <v>15</v>
      </c>
      <c r="O10" s="34">
        <v>72</v>
      </c>
      <c r="P10" s="7">
        <f t="shared" si="4"/>
        <v>19</v>
      </c>
      <c r="Q10" s="8"/>
      <c r="R10" s="34">
        <v>76</v>
      </c>
      <c r="S10" s="7">
        <f t="shared" si="5"/>
        <v>17</v>
      </c>
      <c r="T10" s="8"/>
      <c r="U10" s="34">
        <v>83</v>
      </c>
      <c r="V10" s="7">
        <f t="shared" si="6"/>
        <v>14</v>
      </c>
      <c r="W10" s="8"/>
      <c r="X10" s="29">
        <v>64</v>
      </c>
      <c r="Y10" s="7">
        <f t="shared" si="7"/>
        <v>16</v>
      </c>
      <c r="Z10" s="8"/>
      <c r="AA10" s="7">
        <v>16</v>
      </c>
      <c r="AB10" s="7">
        <v>19</v>
      </c>
      <c r="AC10" s="7">
        <v>17</v>
      </c>
      <c r="AD10" s="7">
        <v>15</v>
      </c>
      <c r="AE10" s="7">
        <v>19</v>
      </c>
      <c r="AF10" s="7">
        <v>17</v>
      </c>
      <c r="AG10" s="7">
        <v>14</v>
      </c>
      <c r="AH10" s="7">
        <v>16</v>
      </c>
      <c r="AI10" s="7"/>
      <c r="AJ10" s="36">
        <f t="shared" si="8"/>
        <v>72</v>
      </c>
      <c r="AK10" s="6">
        <v>6</v>
      </c>
      <c r="AL10" s="6">
        <f t="shared" si="9"/>
        <v>88</v>
      </c>
      <c r="AM10" s="6">
        <v>3</v>
      </c>
      <c r="AN10" s="6">
        <f t="shared" si="10"/>
        <v>104</v>
      </c>
      <c r="AO10" s="6">
        <v>3</v>
      </c>
      <c r="AQ10" s="6">
        <v>6330</v>
      </c>
      <c r="AS10" s="6">
        <v>6</v>
      </c>
      <c r="AT10" s="7" t="str">
        <v xml:space="preserve">Jack Pallister </v>
      </c>
    </row>
    <row r="11" spans="1:46" x14ac:dyDescent="0.2">
      <c r="A11" s="27" t="s">
        <v>57</v>
      </c>
      <c r="B11" s="26"/>
      <c r="C11" s="34" t="s">
        <v>58</v>
      </c>
      <c r="D11" s="7" t="str">
        <f t="shared" si="0"/>
        <v/>
      </c>
      <c r="F11" s="29">
        <v>76</v>
      </c>
      <c r="G11" s="7">
        <f t="shared" si="1"/>
        <v>18</v>
      </c>
      <c r="I11" s="104" t="s">
        <v>8</v>
      </c>
      <c r="J11" s="7" t="str">
        <f t="shared" si="2"/>
        <v/>
      </c>
      <c r="L11" s="34" t="str">
        <f>'[1]0-16 section'!L11</f>
        <v>x</v>
      </c>
      <c r="M11" s="7" t="str">
        <f t="shared" si="3"/>
        <v/>
      </c>
      <c r="O11" s="29" t="s">
        <v>8</v>
      </c>
      <c r="P11" s="7" t="str">
        <f t="shared" si="4"/>
        <v/>
      </c>
      <c r="Q11" s="8"/>
      <c r="R11" s="34" t="s">
        <v>8</v>
      </c>
      <c r="S11" s="7" t="str">
        <f t="shared" si="5"/>
        <v/>
      </c>
      <c r="T11" s="8"/>
      <c r="U11" s="34" t="s">
        <v>8</v>
      </c>
      <c r="V11" s="7" t="str">
        <f t="shared" si="6"/>
        <v/>
      </c>
      <c r="W11" s="8"/>
      <c r="X11" s="34" t="s">
        <v>8</v>
      </c>
      <c r="Y11" s="7" t="str">
        <f t="shared" si="7"/>
        <v/>
      </c>
      <c r="Z11" s="8"/>
      <c r="AA11" s="7">
        <v>0</v>
      </c>
      <c r="AB11" s="7">
        <v>18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18</v>
      </c>
      <c r="AK11" s="6">
        <v>11</v>
      </c>
      <c r="AL11" s="6">
        <f t="shared" si="9"/>
        <v>18</v>
      </c>
      <c r="AM11" s="6">
        <v>11</v>
      </c>
      <c r="AN11" s="6">
        <f t="shared" si="10"/>
        <v>18</v>
      </c>
      <c r="AO11" s="6">
        <v>11</v>
      </c>
      <c r="AQ11" s="6">
        <v>12210</v>
      </c>
      <c r="AS11" s="6">
        <v>11</v>
      </c>
      <c r="AT11" s="7" t="str">
        <v>Matthew Dare</v>
      </c>
    </row>
    <row r="12" spans="1:46" x14ac:dyDescent="0.2">
      <c r="A12" s="27" t="s">
        <v>59</v>
      </c>
      <c r="B12" s="26"/>
      <c r="C12" s="34" t="s">
        <v>54</v>
      </c>
      <c r="D12" s="7" t="str">
        <f t="shared" si="0"/>
        <v/>
      </c>
      <c r="F12" s="34" t="s">
        <v>8</v>
      </c>
      <c r="G12" s="7" t="str">
        <f t="shared" si="1"/>
        <v/>
      </c>
      <c r="I12" s="34" t="s">
        <v>8</v>
      </c>
      <c r="J12" s="7" t="str">
        <f t="shared" si="2"/>
        <v/>
      </c>
      <c r="L12" s="34" t="str">
        <f>'[1]0-16 section'!L12</f>
        <v>x</v>
      </c>
      <c r="M12" s="7" t="str">
        <f t="shared" si="3"/>
        <v/>
      </c>
      <c r="O12" s="29" t="s">
        <v>8</v>
      </c>
      <c r="P12" s="7" t="str">
        <f t="shared" si="4"/>
        <v/>
      </c>
      <c r="Q12" s="8"/>
      <c r="R12" s="34" t="s">
        <v>8</v>
      </c>
      <c r="S12" s="7" t="str">
        <f t="shared" si="5"/>
        <v/>
      </c>
      <c r="T12" s="8"/>
      <c r="U12" s="34" t="s">
        <v>8</v>
      </c>
      <c r="V12" s="7" t="str">
        <f t="shared" si="6"/>
        <v/>
      </c>
      <c r="W12" s="8"/>
      <c r="X12" s="29" t="s">
        <v>8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>Hugh Stevenson</v>
      </c>
    </row>
    <row r="13" spans="1:46" ht="12" customHeight="1" x14ac:dyDescent="0.2">
      <c r="A13" s="27" t="s">
        <v>60</v>
      </c>
      <c r="B13" s="26"/>
      <c r="C13" s="34" t="s">
        <v>8</v>
      </c>
      <c r="D13" s="7" t="str">
        <f t="shared" si="0"/>
        <v/>
      </c>
      <c r="F13" s="29">
        <v>69</v>
      </c>
      <c r="G13" s="7">
        <f t="shared" si="1"/>
        <v>20</v>
      </c>
      <c r="I13" s="30">
        <v>89</v>
      </c>
      <c r="J13" s="7">
        <f t="shared" si="2"/>
        <v>15</v>
      </c>
      <c r="L13" s="34">
        <f>'[1]0-16 section'!L13</f>
        <v>71</v>
      </c>
      <c r="M13" s="7">
        <f t="shared" si="3"/>
        <v>19</v>
      </c>
      <c r="O13" s="29" t="s">
        <v>8</v>
      </c>
      <c r="P13" s="7" t="str">
        <f t="shared" si="4"/>
        <v/>
      </c>
      <c r="Q13" s="8"/>
      <c r="R13" s="34">
        <v>75</v>
      </c>
      <c r="S13" s="7">
        <f t="shared" si="5"/>
        <v>18</v>
      </c>
      <c r="T13" s="8"/>
      <c r="U13" s="34">
        <v>78</v>
      </c>
      <c r="V13" s="7">
        <f t="shared" si="6"/>
        <v>16</v>
      </c>
      <c r="W13" s="8"/>
      <c r="X13" s="29" t="s">
        <v>8</v>
      </c>
      <c r="Y13" s="7" t="str">
        <f t="shared" si="7"/>
        <v/>
      </c>
      <c r="Z13" s="8"/>
      <c r="AA13" s="7">
        <v>0</v>
      </c>
      <c r="AB13" s="7">
        <v>20</v>
      </c>
      <c r="AC13" s="7">
        <v>15</v>
      </c>
      <c r="AD13" s="7">
        <v>19</v>
      </c>
      <c r="AE13" s="7">
        <v>0</v>
      </c>
      <c r="AF13" s="7">
        <v>18</v>
      </c>
      <c r="AG13" s="7">
        <v>16</v>
      </c>
      <c r="AH13" s="7">
        <v>0</v>
      </c>
      <c r="AI13" s="7"/>
      <c r="AJ13" s="36">
        <f t="shared" si="8"/>
        <v>73</v>
      </c>
      <c r="AK13" s="6">
        <v>3</v>
      </c>
      <c r="AL13" s="6">
        <f t="shared" si="9"/>
        <v>88</v>
      </c>
      <c r="AM13" s="6">
        <v>3</v>
      </c>
      <c r="AN13" s="6">
        <f t="shared" si="10"/>
        <v>88</v>
      </c>
      <c r="AO13" s="6">
        <v>5</v>
      </c>
      <c r="AQ13" s="6">
        <v>3350</v>
      </c>
      <c r="AS13" s="6">
        <v>4</v>
      </c>
      <c r="AT13" s="7" t="str">
        <v>Ben Olding</v>
      </c>
    </row>
    <row r="14" spans="1:46" x14ac:dyDescent="0.2">
      <c r="A14" s="27" t="s">
        <v>61</v>
      </c>
      <c r="B14" s="26"/>
      <c r="C14" s="34" t="s">
        <v>8</v>
      </c>
      <c r="D14" s="7" t="str">
        <f t="shared" si="0"/>
        <v/>
      </c>
      <c r="F14" s="29">
        <v>80</v>
      </c>
      <c r="G14" s="7">
        <f t="shared" si="1"/>
        <v>14</v>
      </c>
      <c r="I14" s="29">
        <v>66</v>
      </c>
      <c r="J14" s="7">
        <f t="shared" si="2"/>
        <v>20</v>
      </c>
      <c r="L14" s="34">
        <f>'[1]0-16 section'!L14</f>
        <v>73</v>
      </c>
      <c r="M14" s="7">
        <f t="shared" si="3"/>
        <v>17</v>
      </c>
      <c r="O14" s="29">
        <v>76</v>
      </c>
      <c r="P14" s="7">
        <f t="shared" si="4"/>
        <v>15</v>
      </c>
      <c r="Q14" s="8"/>
      <c r="R14" s="34">
        <v>76</v>
      </c>
      <c r="S14" s="7">
        <f t="shared" si="5"/>
        <v>17</v>
      </c>
      <c r="T14" s="8"/>
      <c r="U14" s="34">
        <v>67</v>
      </c>
      <c r="V14" s="7">
        <f t="shared" si="6"/>
        <v>20</v>
      </c>
      <c r="W14" s="8"/>
      <c r="X14" s="29">
        <v>57</v>
      </c>
      <c r="Y14" s="7">
        <f t="shared" si="7"/>
        <v>20</v>
      </c>
      <c r="Z14" s="8"/>
      <c r="AA14" s="7">
        <v>0</v>
      </c>
      <c r="AB14" s="7">
        <v>14</v>
      </c>
      <c r="AC14" s="7">
        <v>20</v>
      </c>
      <c r="AD14" s="7">
        <v>17</v>
      </c>
      <c r="AE14" s="7">
        <v>15</v>
      </c>
      <c r="AF14" s="7">
        <v>17</v>
      </c>
      <c r="AG14" s="7">
        <v>20</v>
      </c>
      <c r="AH14" s="7">
        <v>20</v>
      </c>
      <c r="AI14" s="7"/>
      <c r="AJ14" s="36">
        <f t="shared" si="8"/>
        <v>77</v>
      </c>
      <c r="AK14" s="6">
        <v>1</v>
      </c>
      <c r="AL14" s="6">
        <f t="shared" si="9"/>
        <v>94</v>
      </c>
      <c r="AM14" s="6">
        <v>1</v>
      </c>
      <c r="AN14" s="6">
        <f t="shared" si="10"/>
        <v>109</v>
      </c>
      <c r="AO14" s="6">
        <v>2</v>
      </c>
      <c r="AQ14" s="6">
        <v>1120</v>
      </c>
      <c r="AS14" s="6">
        <v>1</v>
      </c>
      <c r="AT14" s="7" t="str">
        <v>Tom Bastow</v>
      </c>
    </row>
    <row r="15" spans="1:46" x14ac:dyDescent="0.2">
      <c r="A15" s="27" t="s">
        <v>62</v>
      </c>
      <c r="B15" s="26"/>
      <c r="C15" s="34" t="s">
        <v>8</v>
      </c>
      <c r="D15" s="7" t="str">
        <f t="shared" si="0"/>
        <v/>
      </c>
      <c r="F15" s="34" t="s">
        <v>8</v>
      </c>
      <c r="G15" s="7" t="str">
        <f t="shared" si="1"/>
        <v/>
      </c>
      <c r="I15" s="34" t="s">
        <v>8</v>
      </c>
      <c r="J15" s="7" t="str">
        <f t="shared" si="2"/>
        <v/>
      </c>
      <c r="L15" s="34">
        <f>'[1]0-16 section'!L15</f>
        <v>83</v>
      </c>
      <c r="M15" s="7">
        <f t="shared" si="3"/>
        <v>14</v>
      </c>
      <c r="O15" s="34">
        <v>74</v>
      </c>
      <c r="P15" s="7">
        <f t="shared" si="4"/>
        <v>16</v>
      </c>
      <c r="Q15" s="8"/>
      <c r="R15" s="34" t="s">
        <v>8</v>
      </c>
      <c r="S15" s="7" t="str">
        <f t="shared" si="5"/>
        <v/>
      </c>
      <c r="T15" s="8"/>
      <c r="U15" s="34" t="s">
        <v>8</v>
      </c>
      <c r="V15" s="7" t="str">
        <f t="shared" si="6"/>
        <v/>
      </c>
      <c r="W15" s="8"/>
      <c r="X15" s="34" t="s">
        <v>8</v>
      </c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14</v>
      </c>
      <c r="AE15" s="7">
        <v>16</v>
      </c>
      <c r="AF15" s="7">
        <v>0</v>
      </c>
      <c r="AG15" s="7">
        <v>0</v>
      </c>
      <c r="AH15" s="7">
        <v>0</v>
      </c>
      <c r="AI15" s="7"/>
      <c r="AJ15" s="36">
        <f t="shared" si="8"/>
        <v>30</v>
      </c>
      <c r="AK15" s="6">
        <v>10</v>
      </c>
      <c r="AL15" s="6">
        <f t="shared" si="9"/>
        <v>30</v>
      </c>
      <c r="AM15" s="6">
        <v>10</v>
      </c>
      <c r="AN15" s="6">
        <f t="shared" si="10"/>
        <v>30</v>
      </c>
      <c r="AO15" s="6">
        <v>10</v>
      </c>
      <c r="AQ15" s="6">
        <v>11100</v>
      </c>
      <c r="AS15" s="6">
        <v>10</v>
      </c>
      <c r="AT15" s="7" t="str">
        <v>Jenson Bull</v>
      </c>
    </row>
    <row r="16" spans="1:46" x14ac:dyDescent="0.2">
      <c r="A16" s="27" t="s">
        <v>63</v>
      </c>
      <c r="B16" s="26"/>
      <c r="C16" s="34" t="s">
        <v>8</v>
      </c>
      <c r="D16" s="7" t="str">
        <f t="shared" si="0"/>
        <v/>
      </c>
      <c r="F16" s="34" t="s">
        <v>8</v>
      </c>
      <c r="G16" s="7" t="str">
        <f t="shared" si="1"/>
        <v/>
      </c>
      <c r="I16" s="34" t="s">
        <v>8</v>
      </c>
      <c r="J16" s="7" t="str">
        <f t="shared" si="2"/>
        <v/>
      </c>
      <c r="L16" s="34">
        <f>'[1]0-16 section'!L16</f>
        <v>73</v>
      </c>
      <c r="M16" s="7">
        <f t="shared" si="3"/>
        <v>17</v>
      </c>
      <c r="O16" s="29">
        <v>73</v>
      </c>
      <c r="P16" s="7">
        <f t="shared" si="4"/>
        <v>18</v>
      </c>
      <c r="Q16" s="8"/>
      <c r="R16" s="34">
        <v>69</v>
      </c>
      <c r="S16" s="7">
        <f t="shared" si="5"/>
        <v>19</v>
      </c>
      <c r="T16" s="8"/>
      <c r="U16" s="34">
        <v>81</v>
      </c>
      <c r="V16" s="7">
        <f t="shared" si="6"/>
        <v>15</v>
      </c>
      <c r="W16" s="8"/>
      <c r="X16" s="29">
        <v>59</v>
      </c>
      <c r="Y16" s="7">
        <f t="shared" si="7"/>
        <v>19</v>
      </c>
      <c r="Z16" s="8"/>
      <c r="AA16" s="7">
        <v>0</v>
      </c>
      <c r="AB16" s="7">
        <v>0</v>
      </c>
      <c r="AC16" s="7">
        <v>0</v>
      </c>
      <c r="AD16" s="7">
        <v>17</v>
      </c>
      <c r="AE16" s="7">
        <v>18</v>
      </c>
      <c r="AF16" s="7">
        <v>19</v>
      </c>
      <c r="AG16" s="7">
        <v>15</v>
      </c>
      <c r="AH16" s="7">
        <v>19</v>
      </c>
      <c r="AI16" s="7"/>
      <c r="AJ16" s="36">
        <f t="shared" si="8"/>
        <v>73</v>
      </c>
      <c r="AK16" s="6">
        <v>3</v>
      </c>
      <c r="AL16" s="6">
        <f t="shared" si="9"/>
        <v>88</v>
      </c>
      <c r="AM16" s="6">
        <v>3</v>
      </c>
      <c r="AN16" s="6">
        <f t="shared" si="10"/>
        <v>88</v>
      </c>
      <c r="AO16" s="6">
        <v>5</v>
      </c>
      <c r="AQ16" s="6">
        <v>3350</v>
      </c>
      <c r="AS16" s="6">
        <v>4</v>
      </c>
      <c r="AT16" s="7" t="str">
        <v>Will Chesterman</v>
      </c>
    </row>
    <row r="17" spans="1:46" x14ac:dyDescent="0.2">
      <c r="A17" s="27" t="s">
        <v>64</v>
      </c>
      <c r="C17" s="34" t="s">
        <v>8</v>
      </c>
      <c r="D17" s="7" t="str">
        <f t="shared" si="0"/>
        <v/>
      </c>
      <c r="F17" s="34" t="s">
        <v>8</v>
      </c>
      <c r="G17" s="7" t="str">
        <f t="shared" si="1"/>
        <v/>
      </c>
      <c r="I17" s="34" t="s">
        <v>8</v>
      </c>
      <c r="J17" s="7" t="str">
        <f t="shared" si="2"/>
        <v/>
      </c>
      <c r="L17" s="34" t="str">
        <f>'[1]0-16 section'!L17</f>
        <v>x</v>
      </c>
      <c r="M17" s="7" t="str">
        <f t="shared" si="3"/>
        <v/>
      </c>
      <c r="O17" s="29" t="s">
        <v>8</v>
      </c>
      <c r="P17" s="7" t="str">
        <f t="shared" si="4"/>
        <v/>
      </c>
      <c r="Q17" s="8"/>
      <c r="R17" s="34" t="s">
        <v>8</v>
      </c>
      <c r="S17" s="7" t="str">
        <f t="shared" si="5"/>
        <v/>
      </c>
      <c r="T17" s="8"/>
      <c r="U17" s="34" t="s">
        <v>8</v>
      </c>
      <c r="V17" s="7" t="str">
        <f t="shared" si="6"/>
        <v/>
      </c>
      <c r="W17" s="8"/>
      <c r="X17" s="29" t="s">
        <v>8</v>
      </c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>George Hancock</v>
      </c>
    </row>
    <row r="18" spans="1:46" x14ac:dyDescent="0.2">
      <c r="A18" s="27" t="s">
        <v>65</v>
      </c>
      <c r="B18" s="26"/>
      <c r="C18" s="34" t="s">
        <v>8</v>
      </c>
      <c r="D18" s="7" t="str">
        <f t="shared" si="0"/>
        <v/>
      </c>
      <c r="F18" s="34" t="s">
        <v>8</v>
      </c>
      <c r="G18" s="7" t="str">
        <f t="shared" si="1"/>
        <v/>
      </c>
      <c r="I18" s="104" t="s">
        <v>8</v>
      </c>
      <c r="J18" s="7" t="str">
        <f t="shared" si="2"/>
        <v/>
      </c>
      <c r="L18" s="34" t="str">
        <f>'[1]0-16 section'!L18</f>
        <v>x</v>
      </c>
      <c r="M18" s="7" t="str">
        <f t="shared" si="3"/>
        <v/>
      </c>
      <c r="O18" s="34" t="s">
        <v>8</v>
      </c>
      <c r="P18" s="7" t="str">
        <f t="shared" si="4"/>
        <v/>
      </c>
      <c r="Q18" s="8"/>
      <c r="R18" s="34" t="s">
        <v>8</v>
      </c>
      <c r="S18" s="7" t="str">
        <f t="shared" si="5"/>
        <v/>
      </c>
      <c r="T18" s="8"/>
      <c r="U18" s="34" t="s">
        <v>8</v>
      </c>
      <c r="V18" s="7" t="str">
        <f t="shared" si="6"/>
        <v/>
      </c>
      <c r="W18" s="8"/>
      <c r="X18" s="34" t="s">
        <v>8</v>
      </c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>Charlie Hancock</v>
      </c>
    </row>
    <row r="19" spans="1:46" x14ac:dyDescent="0.2">
      <c r="A19" s="27" t="s">
        <v>66</v>
      </c>
      <c r="B19" s="26"/>
      <c r="C19" s="34" t="s">
        <v>8</v>
      </c>
      <c r="D19" s="7" t="str">
        <f t="shared" si="0"/>
        <v/>
      </c>
      <c r="F19" s="34" t="s">
        <v>8</v>
      </c>
      <c r="G19" s="7" t="str">
        <f t="shared" si="1"/>
        <v/>
      </c>
      <c r="I19" s="29">
        <v>72</v>
      </c>
      <c r="J19" s="7">
        <f t="shared" si="2"/>
        <v>19</v>
      </c>
      <c r="L19" s="34">
        <f>'[1]0-16 section'!L19</f>
        <v>71</v>
      </c>
      <c r="M19" s="7">
        <f t="shared" si="3"/>
        <v>19</v>
      </c>
      <c r="O19" s="29">
        <v>73</v>
      </c>
      <c r="P19" s="7">
        <f t="shared" si="4"/>
        <v>18</v>
      </c>
      <c r="Q19" s="8"/>
      <c r="R19" s="34">
        <v>68</v>
      </c>
      <c r="S19" s="7">
        <f t="shared" si="5"/>
        <v>20</v>
      </c>
      <c r="T19" s="8"/>
      <c r="U19" s="34">
        <v>74</v>
      </c>
      <c r="V19" s="7">
        <f t="shared" si="6"/>
        <v>18</v>
      </c>
      <c r="W19" s="8"/>
      <c r="X19" s="29">
        <v>60</v>
      </c>
      <c r="Y19" s="7">
        <f t="shared" si="7"/>
        <v>18</v>
      </c>
      <c r="Z19" s="8"/>
      <c r="AA19" s="7">
        <v>0</v>
      </c>
      <c r="AB19" s="7">
        <v>0</v>
      </c>
      <c r="AC19" s="7">
        <v>19</v>
      </c>
      <c r="AD19" s="7">
        <v>19</v>
      </c>
      <c r="AE19" s="7">
        <v>18</v>
      </c>
      <c r="AF19" s="7">
        <v>20</v>
      </c>
      <c r="AG19" s="7">
        <v>18</v>
      </c>
      <c r="AH19" s="7">
        <v>18</v>
      </c>
      <c r="AI19" s="7"/>
      <c r="AJ19" s="36">
        <f t="shared" si="8"/>
        <v>76</v>
      </c>
      <c r="AK19" s="6">
        <v>2</v>
      </c>
      <c r="AL19" s="6">
        <f t="shared" si="9"/>
        <v>94</v>
      </c>
      <c r="AM19" s="6">
        <v>1</v>
      </c>
      <c r="AN19" s="6">
        <f t="shared" si="10"/>
        <v>112</v>
      </c>
      <c r="AO19" s="6">
        <v>1</v>
      </c>
      <c r="AQ19" s="6">
        <v>2110</v>
      </c>
      <c r="AS19" s="6">
        <v>2</v>
      </c>
      <c r="AT19" s="7" t="str">
        <v>Alex Johnston</v>
      </c>
    </row>
    <row r="20" spans="1:46" x14ac:dyDescent="0.2">
      <c r="A20" s="27" t="s">
        <v>67</v>
      </c>
      <c r="B20" s="26"/>
      <c r="C20" s="34" t="s">
        <v>8</v>
      </c>
      <c r="D20" s="7" t="str">
        <f t="shared" si="0"/>
        <v/>
      </c>
      <c r="F20" s="34" t="s">
        <v>8</v>
      </c>
      <c r="G20" s="7" t="str">
        <f t="shared" si="1"/>
        <v/>
      </c>
      <c r="I20" s="34" t="s">
        <v>8</v>
      </c>
      <c r="J20" s="7" t="str">
        <f t="shared" si="2"/>
        <v/>
      </c>
      <c r="L20" s="34" t="str">
        <f>'[1]0-16 section'!L20</f>
        <v>x</v>
      </c>
      <c r="M20" s="7" t="str">
        <f t="shared" si="3"/>
        <v/>
      </c>
      <c r="O20" s="34" t="s">
        <v>8</v>
      </c>
      <c r="P20" s="7" t="str">
        <f t="shared" si="4"/>
        <v/>
      </c>
      <c r="Q20" s="8"/>
      <c r="R20" s="34" t="s">
        <v>8</v>
      </c>
      <c r="S20" s="7" t="str">
        <f t="shared" si="5"/>
        <v/>
      </c>
      <c r="T20" s="8"/>
      <c r="U20" s="34" t="s">
        <v>8</v>
      </c>
      <c r="V20" s="7" t="str">
        <f t="shared" si="6"/>
        <v/>
      </c>
      <c r="W20" s="8"/>
      <c r="X20" s="34" t="s">
        <v>8</v>
      </c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>Aaron Martin</v>
      </c>
    </row>
    <row r="21" spans="1:46" x14ac:dyDescent="0.2">
      <c r="A21" s="27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34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34"/>
      <c r="S22" s="7" t="str">
        <f t="shared" si="5"/>
        <v/>
      </c>
      <c r="T22" s="8"/>
      <c r="U22" s="34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9" type="noConversion"/>
  <conditionalFormatting sqref="E3 H3:H4 K3:K4 N3:N4 Q3:Q4 T3:T4 W3:W4 Z3 AA1:AI65349 AT1:AT65349 J1:K2 M1:N2 P1:Q2 S1:T2 V1:W2 Y1:Z2 G1:H2 D1:E2 D4:E65349 G5:H65349 J5:K65349 M5:N65349 P5:Q65349 S5:T65349 V5:W65349 Y4:Z65349 G4 J4 M4 P4 S4 V4">
    <cfRule type="cellIs" dxfId="152" priority="1" stopIfTrue="1" operator="equal">
      <formula>18</formula>
    </cfRule>
    <cfRule type="cellIs" dxfId="151" priority="2" stopIfTrue="1" operator="equal">
      <formula>19</formula>
    </cfRule>
    <cfRule type="cellIs" dxfId="150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T51"/>
  <sheetViews>
    <sheetView tabSelected="1" topLeftCell="A3" workbookViewId="0">
      <selection activeCell="X21" sqref="X2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17-36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15" t="str">
        <f>Leaderboards!D7</f>
        <v>Ferndown</v>
      </c>
      <c r="D3" s="116"/>
      <c r="E3" s="19"/>
      <c r="F3" s="115" t="str">
        <f>Leaderboards!D8</f>
        <v>Parkstone</v>
      </c>
      <c r="G3" s="116"/>
      <c r="H3" s="19"/>
      <c r="I3" s="115" t="str">
        <f>Leaderboards!D9</f>
        <v>Isle of Purbeck</v>
      </c>
      <c r="J3" s="116"/>
      <c r="K3" s="19"/>
      <c r="L3" s="115" t="str">
        <f>Leaderboards!D10</f>
        <v>Weymouth</v>
      </c>
      <c r="M3" s="116"/>
      <c r="N3" s="19"/>
      <c r="O3" s="115" t="s">
        <v>42</v>
      </c>
      <c r="P3" s="116"/>
      <c r="Q3" s="19"/>
      <c r="R3" s="115" t="str">
        <f>Leaderboards!D11</f>
        <v>Broadstone</v>
      </c>
      <c r="S3" s="116"/>
      <c r="T3" s="19"/>
      <c r="U3" s="115" t="str">
        <f>Leaderboards!D12</f>
        <v>Dudsbury</v>
      </c>
      <c r="V3" s="116"/>
      <c r="W3" s="19"/>
      <c r="X3" s="115" t="str">
        <f>Leaderboards!D14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</row>
    <row r="4" spans="1:46" ht="14.25" x14ac:dyDescent="0.2">
      <c r="A4" s="20"/>
      <c r="B4" s="21"/>
      <c r="C4" s="22" t="s">
        <v>49</v>
      </c>
      <c r="D4" s="23" t="s">
        <v>50</v>
      </c>
      <c r="E4" s="24"/>
      <c r="F4" s="22" t="s">
        <v>49</v>
      </c>
      <c r="G4" s="23" t="s">
        <v>50</v>
      </c>
      <c r="H4" s="24"/>
      <c r="I4" s="22" t="s">
        <v>49</v>
      </c>
      <c r="J4" s="23" t="s">
        <v>50</v>
      </c>
      <c r="K4" s="24"/>
      <c r="L4" s="22" t="s">
        <v>49</v>
      </c>
      <c r="M4" s="23" t="s">
        <v>50</v>
      </c>
      <c r="N4" s="24"/>
      <c r="O4" s="22" t="s">
        <v>49</v>
      </c>
      <c r="P4" s="23" t="s">
        <v>50</v>
      </c>
      <c r="Q4" s="24"/>
      <c r="R4" s="22" t="s">
        <v>49</v>
      </c>
      <c r="S4" s="23" t="s">
        <v>50</v>
      </c>
      <c r="T4" s="24"/>
      <c r="U4" s="22" t="s">
        <v>49</v>
      </c>
      <c r="V4" s="23" t="s">
        <v>50</v>
      </c>
      <c r="W4" s="24"/>
      <c r="X4" s="22" t="s">
        <v>49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 t="s">
        <v>68</v>
      </c>
      <c r="B6" s="26"/>
      <c r="C6" s="34">
        <v>68</v>
      </c>
      <c r="D6" s="7">
        <f>IF(AND(ISNUMBER(C6),C6&gt;0),MAX(1,IF(ISNUMBER(C6),21-RANK(C6,C$6:C$51,TRUE),0)),"")</f>
        <v>20</v>
      </c>
      <c r="F6" s="104">
        <v>65</v>
      </c>
      <c r="G6" s="7">
        <f>IF(AND(ISNUMBER(F6),F6&gt;0),MAX(1,IF(ISNUMBER(F6),21-RANK(F6,F$6:F$51,TRUE),0)),"")</f>
        <v>20</v>
      </c>
      <c r="I6" s="104" t="s">
        <v>8</v>
      </c>
      <c r="J6" s="7" t="str">
        <f>IF(AND(ISNUMBER(I6),I6&gt;0),MAX(1,IF(ISNUMBER(I6),21-RANK(I6,I$6:I$51,TRUE),0)),"")</f>
        <v/>
      </c>
      <c r="L6" s="30" t="str">
        <f>'[1]17-36 section'!L6</f>
        <v>x</v>
      </c>
      <c r="M6" s="7" t="str">
        <f>IF(AND(ISNUMBER(L6),L6&gt;0),MAX(1,IF(ISNUMBER(L6),21-RANK(L6,L$6:L$51,TRUE),0)),"")</f>
        <v/>
      </c>
      <c r="O6" s="34" t="s">
        <v>8</v>
      </c>
      <c r="P6" s="7" t="str">
        <f>IF(AND(ISNUMBER(O6),O6&gt;0),MAX(1,IF(ISNUMBER(O6),21-RANK(O6,O$6:O$51,TRUE),0)),"")</f>
        <v/>
      </c>
      <c r="Q6" s="8"/>
      <c r="R6" s="29" t="s">
        <v>8</v>
      </c>
      <c r="S6" s="7" t="str">
        <f>IF(AND(ISNUMBER(R6),R6&gt;0),MAX(1,IF(ISNUMBER(R6),21-RANK(R6,R$6:R$51,TRUE),0)),"")</f>
        <v/>
      </c>
      <c r="T6" s="8"/>
      <c r="U6" s="34">
        <v>73</v>
      </c>
      <c r="V6" s="7">
        <f>IF(AND(ISNUMBER(U6),U6&gt;0),MAX(1,IF(ISNUMBER(U6),21-RANK(U6,U$6:U$51,TRUE),0)),"")</f>
        <v>16</v>
      </c>
      <c r="W6" s="8"/>
      <c r="X6" s="29">
        <v>59</v>
      </c>
      <c r="Y6" s="7">
        <f>IF(AND(ISNUMBER(X6),X6&gt;0),MAX(1,IF(ISNUMBER(X6),21-RANK(X6,X$6:X$51,TRUE),0)),"")</f>
        <v>16</v>
      </c>
      <c r="Z6" s="8"/>
      <c r="AA6" s="7">
        <f t="array" ref="AA6:AA50">IF(ISNUMBER(D6:D50),D6:D50,0)</f>
        <v>20</v>
      </c>
      <c r="AB6" s="7">
        <f t="array" ref="AB6:AB50">IF(ISNUMBER(G6:G50),G6:G50,0)</f>
        <v>20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16</v>
      </c>
      <c r="AH6" s="7">
        <f t="array" ref="AH6:AH50">IF(ISNUMBER(Y6:Y50),Y6:Y50,0)</f>
        <v>16</v>
      </c>
      <c r="AI6" s="7"/>
      <c r="AJ6" s="36">
        <f>IF(A6&gt;0,LARGE(AA6:AH6,1)+LARGE(AA6:AH6,2)+LARGE(AA6:AH6,3)+LARGE(AA6:AH6,4),0)</f>
        <v>72</v>
      </c>
      <c r="AK6" s="6">
        <f t="array" ref="AK6:AK50">IF(AJ6:AJ50&gt;0,RANK(AJ6:AJ50,AJ$6:AJ$50),0)</f>
        <v>3</v>
      </c>
      <c r="AL6" s="6">
        <f>IF(A6&gt;0,LARGE(AA6:AH6,1)+LARGE(AA6:AH6,2)+LARGE(AA6:AH6,3)+LARGE(AA6:AH6,4)+LARGE(AA6:AH6,5),0)</f>
        <v>72</v>
      </c>
      <c r="AM6" s="6">
        <f t="array" ref="AM6:AM50">IF(AL6:AL50&gt;0,RANK(AL6:AL50,AL$6:AL$50),0)</f>
        <v>7</v>
      </c>
      <c r="AN6" s="6">
        <f>IF(A6&gt;0,LARGE(AA6:AH6,1)+LARGE(AA6:AH6,2)+LARGE(AA6:AH6,3)+LARGE(AA6:AH6,4)+LARGE(AA6:AH6,5)+LARGE(AA6:AH6,6),0)</f>
        <v>72</v>
      </c>
      <c r="AO6" s="6">
        <f t="array" ref="AO6:AO50">IF(AN6:AN50&gt;0,RANK(AN6:AN50,AN$6:AN$50),0)</f>
        <v>7</v>
      </c>
      <c r="AQ6" s="6">
        <f t="array" ref="AQ6:AQ50">IF(AK6:AK50&gt;0,(AK6:AK50*1000)+(AM6:AM50*100)+(AO6:AO50*10),1000000)</f>
        <v>3770</v>
      </c>
      <c r="AS6" s="6">
        <f t="array" ref="AS6:AS50">IF(AQ6:AQ50&lt;1000000,RANK(AQ6:AQ50,AQ$6:AQ$50,1),"")</f>
        <v>5</v>
      </c>
      <c r="AT6" s="7" t="str">
        <f t="array" ref="AT6:AT50">IF(A6:A50&lt;&gt;"",A6:A50,"")</f>
        <v>Roman Obrien</v>
      </c>
    </row>
    <row r="7" spans="1:46" x14ac:dyDescent="0.2">
      <c r="A7" s="27" t="s">
        <v>69</v>
      </c>
      <c r="B7" s="26"/>
      <c r="C7" s="34">
        <v>68</v>
      </c>
      <c r="D7" s="7">
        <f t="shared" ref="D7:D51" si="0">IF(AND(ISNUMBER(C7),C7&gt;0),MAX(1,IF(ISNUMBER(C7),21-RANK(C7,C$6:C$51,TRUE),0)),"")</f>
        <v>20</v>
      </c>
      <c r="F7" s="104">
        <v>72</v>
      </c>
      <c r="G7" s="7">
        <f t="shared" ref="G7:G51" si="1">IF(AND(ISNUMBER(F7),F7&gt;0),MAX(1,IF(ISNUMBER(F7),21-RANK(F7,F$6:F$51,TRUE),0)),"")</f>
        <v>18</v>
      </c>
      <c r="I7" s="30">
        <v>69</v>
      </c>
      <c r="J7" s="7">
        <f t="shared" ref="J7:J51" si="2">IF(AND(ISNUMBER(I7),I7&gt;0),MAX(1,IF(ISNUMBER(I7),21-RANK(I7,I$6:I$51,TRUE),0)),"")</f>
        <v>20</v>
      </c>
      <c r="L7" s="104" t="str">
        <f>'[1]17-36 section'!L7</f>
        <v>x</v>
      </c>
      <c r="M7" s="7" t="str">
        <f t="shared" ref="M7:M51" si="3">IF(AND(ISNUMBER(L7),L7&gt;0),MAX(1,IF(ISNUMBER(L7),21-RANK(L7,L$6:L$51,TRUE),0)),"")</f>
        <v/>
      </c>
      <c r="O7" s="34" t="s">
        <v>8</v>
      </c>
      <c r="P7" s="7" t="str">
        <f t="shared" ref="P7:P51" si="4">IF(AND(ISNUMBER(O7),O7&gt;0),MAX(1,IF(ISNUMBER(O7),21-RANK(O7,O$6:O$51,TRUE),0)),"")</f>
        <v/>
      </c>
      <c r="Q7" s="8"/>
      <c r="R7" s="29">
        <v>69</v>
      </c>
      <c r="S7" s="7">
        <f t="shared" ref="S7:S51" si="5">IF(AND(ISNUMBER(R7),R7&gt;0),MAX(1,IF(ISNUMBER(R7),21-RANK(R7,R$6:R$51,TRUE),0)),"")</f>
        <v>18</v>
      </c>
      <c r="T7" s="8"/>
      <c r="U7" s="34">
        <v>66</v>
      </c>
      <c r="V7" s="7">
        <f t="shared" ref="V7:V51" si="6">IF(AND(ISNUMBER(U7),U7&gt;0),MAX(1,IF(ISNUMBER(U7),21-RANK(U7,U$6:U$51,TRUE),0)),"")</f>
        <v>20</v>
      </c>
      <c r="W7" s="8"/>
      <c r="X7" s="34" t="s">
        <v>8</v>
      </c>
      <c r="Y7" s="7" t="str">
        <f t="shared" ref="Y7:Y51" si="7">IF(AND(ISNUMBER(X7),X7&gt;0),MAX(1,IF(ISNUMBER(X7),21-RANK(X7,X$6:X$51,TRUE),0)),"")</f>
        <v/>
      </c>
      <c r="Z7" s="8"/>
      <c r="AA7" s="7">
        <v>20</v>
      </c>
      <c r="AB7" s="7">
        <v>18</v>
      </c>
      <c r="AC7" s="7">
        <v>20</v>
      </c>
      <c r="AD7" s="7">
        <v>0</v>
      </c>
      <c r="AE7" s="7">
        <v>0</v>
      </c>
      <c r="AF7" s="7">
        <v>18</v>
      </c>
      <c r="AG7" s="7">
        <v>20</v>
      </c>
      <c r="AH7" s="7">
        <v>0</v>
      </c>
      <c r="AI7" s="7"/>
      <c r="AJ7" s="36">
        <f t="shared" ref="AJ7:AJ50" si="8">IF(A7&gt;0,LARGE(AA7:AH7,1)+LARGE(AA7:AH7,2)+LARGE(AA7:AH7,3)+LARGE(AA7:AH7,4),0)</f>
        <v>78</v>
      </c>
      <c r="AK7" s="6">
        <v>1</v>
      </c>
      <c r="AL7" s="6">
        <f t="shared" ref="AL7:AL50" si="9">IF(A7&gt;0,LARGE(AA7:AH7,1)+LARGE(AA7:AH7,2)+LARGE(AA7:AH7,3)+LARGE(AA7:AH7,4)+LARGE(AA7:AH7,5),0)</f>
        <v>96</v>
      </c>
      <c r="AM7" s="6">
        <v>1</v>
      </c>
      <c r="AN7" s="6">
        <f t="shared" ref="AN7:AN50" si="10">IF(A7&gt;0,LARGE(AA7:AH7,1)+LARGE(AA7:AH7,2)+LARGE(AA7:AH7,3)+LARGE(AA7:AH7,4)+LARGE(AA7:AH7,5)+LARGE(AA7:AH7,6),0)</f>
        <v>96</v>
      </c>
      <c r="AO7" s="6">
        <v>3</v>
      </c>
      <c r="AQ7" s="6">
        <v>1130</v>
      </c>
      <c r="AS7" s="6">
        <v>1</v>
      </c>
      <c r="AT7" s="7" t="str">
        <v>Louise Burke</v>
      </c>
    </row>
    <row r="8" spans="1:46" x14ac:dyDescent="0.2">
      <c r="A8" s="27" t="s">
        <v>70</v>
      </c>
      <c r="B8" s="26"/>
      <c r="C8" s="34">
        <v>78</v>
      </c>
      <c r="D8" s="7">
        <f t="shared" si="0"/>
        <v>18</v>
      </c>
      <c r="F8" s="29">
        <v>84</v>
      </c>
      <c r="G8" s="7">
        <f t="shared" si="1"/>
        <v>13</v>
      </c>
      <c r="I8" s="30">
        <v>74</v>
      </c>
      <c r="J8" s="7">
        <f t="shared" si="2"/>
        <v>19</v>
      </c>
      <c r="L8" s="30">
        <f>'[1]17-36 section'!L8</f>
        <v>72</v>
      </c>
      <c r="M8" s="7">
        <f t="shared" si="3"/>
        <v>19</v>
      </c>
      <c r="O8" s="34">
        <v>64</v>
      </c>
      <c r="P8" s="7">
        <f t="shared" si="4"/>
        <v>20</v>
      </c>
      <c r="Q8" s="8"/>
      <c r="R8" s="29">
        <v>76</v>
      </c>
      <c r="S8" s="7">
        <f t="shared" si="5"/>
        <v>15</v>
      </c>
      <c r="T8" s="8"/>
      <c r="U8" s="34" t="s">
        <v>8</v>
      </c>
      <c r="V8" s="7" t="str">
        <f t="shared" si="6"/>
        <v/>
      </c>
      <c r="W8" s="8"/>
      <c r="X8" s="29">
        <v>61</v>
      </c>
      <c r="Y8" s="7">
        <f t="shared" si="7"/>
        <v>15</v>
      </c>
      <c r="Z8" s="8"/>
      <c r="AA8" s="7">
        <v>18</v>
      </c>
      <c r="AB8" s="7">
        <v>13</v>
      </c>
      <c r="AC8" s="7">
        <v>19</v>
      </c>
      <c r="AD8" s="7">
        <v>19</v>
      </c>
      <c r="AE8" s="7">
        <v>20</v>
      </c>
      <c r="AF8" s="7">
        <v>15</v>
      </c>
      <c r="AG8" s="7">
        <v>0</v>
      </c>
      <c r="AH8" s="7">
        <v>15</v>
      </c>
      <c r="AI8" s="7"/>
      <c r="AJ8" s="36">
        <f t="shared" si="8"/>
        <v>76</v>
      </c>
      <c r="AK8" s="6">
        <v>2</v>
      </c>
      <c r="AL8" s="6">
        <f t="shared" si="9"/>
        <v>91</v>
      </c>
      <c r="AM8" s="6">
        <v>2</v>
      </c>
      <c r="AN8" s="6">
        <f t="shared" si="10"/>
        <v>106</v>
      </c>
      <c r="AO8" s="6">
        <v>1</v>
      </c>
      <c r="AQ8" s="6">
        <v>2210</v>
      </c>
      <c r="AS8" s="6">
        <v>2</v>
      </c>
      <c r="AT8" s="7" t="str">
        <v>Bailey Birch</v>
      </c>
    </row>
    <row r="9" spans="1:46" x14ac:dyDescent="0.2">
      <c r="A9" s="27" t="s">
        <v>71</v>
      </c>
      <c r="B9" s="26"/>
      <c r="C9" s="34">
        <v>80</v>
      </c>
      <c r="D9" s="7">
        <f t="shared" si="0"/>
        <v>16</v>
      </c>
      <c r="F9" s="30">
        <v>75</v>
      </c>
      <c r="G9" s="7">
        <f t="shared" si="1"/>
        <v>15</v>
      </c>
      <c r="I9" s="34">
        <v>84</v>
      </c>
      <c r="J9" s="7">
        <f t="shared" si="2"/>
        <v>15</v>
      </c>
      <c r="L9" s="34" t="str">
        <f>'[1]17-36 section'!L9</f>
        <v>x</v>
      </c>
      <c r="M9" s="7" t="str">
        <f t="shared" si="3"/>
        <v/>
      </c>
      <c r="O9" s="34" t="s">
        <v>8</v>
      </c>
      <c r="P9" s="7" t="str">
        <f t="shared" si="4"/>
        <v/>
      </c>
      <c r="Q9" s="8"/>
      <c r="R9" s="29">
        <v>75</v>
      </c>
      <c r="S9" s="7">
        <f t="shared" si="5"/>
        <v>16</v>
      </c>
      <c r="T9" s="8"/>
      <c r="U9" s="34">
        <v>71</v>
      </c>
      <c r="V9" s="7">
        <f t="shared" si="6"/>
        <v>17</v>
      </c>
      <c r="W9" s="8"/>
      <c r="X9" s="34" t="s">
        <v>8</v>
      </c>
      <c r="Y9" s="7" t="str">
        <f t="shared" si="7"/>
        <v/>
      </c>
      <c r="Z9" s="8"/>
      <c r="AA9" s="7">
        <v>16</v>
      </c>
      <c r="AB9" s="7">
        <v>15</v>
      </c>
      <c r="AC9" s="7">
        <v>15</v>
      </c>
      <c r="AD9" s="7">
        <v>0</v>
      </c>
      <c r="AE9" s="7">
        <v>0</v>
      </c>
      <c r="AF9" s="7">
        <v>16</v>
      </c>
      <c r="AG9" s="7">
        <v>17</v>
      </c>
      <c r="AH9" s="7">
        <v>0</v>
      </c>
      <c r="AI9" s="7"/>
      <c r="AJ9" s="36">
        <f t="shared" si="8"/>
        <v>64</v>
      </c>
      <c r="AK9" s="6">
        <v>8</v>
      </c>
      <c r="AL9" s="6">
        <f t="shared" si="9"/>
        <v>79</v>
      </c>
      <c r="AM9" s="6">
        <v>6</v>
      </c>
      <c r="AN9" s="6">
        <f t="shared" si="10"/>
        <v>79</v>
      </c>
      <c r="AO9" s="6">
        <v>6</v>
      </c>
      <c r="AQ9" s="6">
        <v>8660</v>
      </c>
      <c r="AS9" s="6">
        <v>8</v>
      </c>
      <c r="AT9" s="7" t="str">
        <v>Fred Harris</v>
      </c>
    </row>
    <row r="10" spans="1:46" x14ac:dyDescent="0.2">
      <c r="A10" s="27" t="s">
        <v>72</v>
      </c>
      <c r="B10" s="26"/>
      <c r="C10" s="34">
        <v>79</v>
      </c>
      <c r="D10" s="7">
        <f t="shared" si="0"/>
        <v>17</v>
      </c>
      <c r="F10" s="104">
        <v>68</v>
      </c>
      <c r="G10" s="7">
        <f t="shared" si="1"/>
        <v>19</v>
      </c>
      <c r="I10" s="30">
        <v>77</v>
      </c>
      <c r="J10" s="7">
        <f t="shared" si="2"/>
        <v>18</v>
      </c>
      <c r="L10" s="104" t="str">
        <f>'[1]17-36 section'!L10</f>
        <v>x</v>
      </c>
      <c r="M10" s="7" t="str">
        <f t="shared" si="3"/>
        <v/>
      </c>
      <c r="O10" s="34" t="s">
        <v>8</v>
      </c>
      <c r="P10" s="7" t="str">
        <f t="shared" si="4"/>
        <v/>
      </c>
      <c r="Q10" s="8"/>
      <c r="R10" s="34">
        <v>78</v>
      </c>
      <c r="S10" s="7">
        <f t="shared" si="5"/>
        <v>14</v>
      </c>
      <c r="T10" s="8"/>
      <c r="U10" s="34">
        <v>73</v>
      </c>
      <c r="V10" s="7">
        <f t="shared" si="6"/>
        <v>16</v>
      </c>
      <c r="W10" s="8"/>
      <c r="X10" s="29">
        <v>61</v>
      </c>
      <c r="Y10" s="7">
        <f t="shared" si="7"/>
        <v>15</v>
      </c>
      <c r="Z10" s="8"/>
      <c r="AA10" s="7">
        <v>17</v>
      </c>
      <c r="AB10" s="7">
        <v>19</v>
      </c>
      <c r="AC10" s="7">
        <v>18</v>
      </c>
      <c r="AD10" s="7">
        <v>0</v>
      </c>
      <c r="AE10" s="7">
        <v>0</v>
      </c>
      <c r="AF10" s="7">
        <v>14</v>
      </c>
      <c r="AG10" s="7">
        <v>16</v>
      </c>
      <c r="AH10" s="7">
        <v>15</v>
      </c>
      <c r="AI10" s="7"/>
      <c r="AJ10" s="36">
        <f t="shared" si="8"/>
        <v>70</v>
      </c>
      <c r="AK10" s="6">
        <v>7</v>
      </c>
      <c r="AL10" s="6">
        <f t="shared" si="9"/>
        <v>85</v>
      </c>
      <c r="AM10" s="6">
        <v>4</v>
      </c>
      <c r="AN10" s="6">
        <f t="shared" si="10"/>
        <v>99</v>
      </c>
      <c r="AO10" s="6">
        <v>2</v>
      </c>
      <c r="AQ10" s="6">
        <v>7420</v>
      </c>
      <c r="AS10" s="6">
        <v>7</v>
      </c>
      <c r="AT10" s="7" t="str">
        <v>Chloe Haesler</v>
      </c>
    </row>
    <row r="11" spans="1:46" x14ac:dyDescent="0.2">
      <c r="A11" s="27" t="s">
        <v>73</v>
      </c>
      <c r="B11" s="26"/>
      <c r="C11" s="34">
        <v>86</v>
      </c>
      <c r="D11" s="7">
        <f t="shared" si="0"/>
        <v>15</v>
      </c>
      <c r="F11" s="29">
        <v>74</v>
      </c>
      <c r="G11" s="7">
        <f t="shared" si="1"/>
        <v>16</v>
      </c>
      <c r="I11" s="34" t="s">
        <v>8</v>
      </c>
      <c r="J11" s="7" t="str">
        <f t="shared" si="2"/>
        <v/>
      </c>
      <c r="L11" s="104">
        <f>'[1]17-36 section'!L11</f>
        <v>84</v>
      </c>
      <c r="M11" s="7">
        <f t="shared" si="3"/>
        <v>16</v>
      </c>
      <c r="O11" s="34">
        <v>64</v>
      </c>
      <c r="P11" s="7">
        <f t="shared" si="4"/>
        <v>20</v>
      </c>
      <c r="Q11" s="8"/>
      <c r="R11" s="29">
        <v>66</v>
      </c>
      <c r="S11" s="7">
        <f t="shared" si="5"/>
        <v>20</v>
      </c>
      <c r="T11" s="8"/>
      <c r="U11" s="34" t="s">
        <v>8</v>
      </c>
      <c r="V11" s="7" t="str">
        <f t="shared" si="6"/>
        <v/>
      </c>
      <c r="W11" s="8"/>
      <c r="X11" s="29" t="s">
        <v>8</v>
      </c>
      <c r="Y11" s="7" t="str">
        <f t="shared" si="7"/>
        <v/>
      </c>
      <c r="Z11" s="8"/>
      <c r="AA11" s="7">
        <v>15</v>
      </c>
      <c r="AB11" s="7">
        <v>16</v>
      </c>
      <c r="AC11" s="7">
        <v>0</v>
      </c>
      <c r="AD11" s="7">
        <v>16</v>
      </c>
      <c r="AE11" s="7">
        <v>20</v>
      </c>
      <c r="AF11" s="7">
        <v>20</v>
      </c>
      <c r="AG11" s="7">
        <v>0</v>
      </c>
      <c r="AH11" s="7">
        <v>0</v>
      </c>
      <c r="AI11" s="7"/>
      <c r="AJ11" s="36">
        <f t="shared" si="8"/>
        <v>72</v>
      </c>
      <c r="AK11" s="6">
        <v>3</v>
      </c>
      <c r="AL11" s="6">
        <f t="shared" si="9"/>
        <v>87</v>
      </c>
      <c r="AM11" s="6">
        <v>3</v>
      </c>
      <c r="AN11" s="6">
        <f t="shared" si="10"/>
        <v>87</v>
      </c>
      <c r="AO11" s="6">
        <v>4</v>
      </c>
      <c r="AQ11" s="6">
        <v>3340</v>
      </c>
      <c r="AS11" s="6">
        <v>3</v>
      </c>
      <c r="AT11" s="7" t="str">
        <v>Sienna Birch</v>
      </c>
    </row>
    <row r="12" spans="1:46" x14ac:dyDescent="0.2">
      <c r="A12" s="27" t="s">
        <v>74</v>
      </c>
      <c r="B12" s="26"/>
      <c r="C12" s="34">
        <v>88</v>
      </c>
      <c r="D12" s="7">
        <f t="shared" si="0"/>
        <v>14</v>
      </c>
      <c r="F12" s="30">
        <v>84</v>
      </c>
      <c r="G12" s="7">
        <f t="shared" si="1"/>
        <v>13</v>
      </c>
      <c r="I12" s="104" t="s">
        <v>8</v>
      </c>
      <c r="J12" s="7" t="str">
        <f t="shared" si="2"/>
        <v/>
      </c>
      <c r="L12" s="30" t="str">
        <f>'[1]17-36 section'!L12</f>
        <v>x</v>
      </c>
      <c r="M12" s="7" t="str">
        <f t="shared" si="3"/>
        <v/>
      </c>
      <c r="O12" s="34" t="s">
        <v>8</v>
      </c>
      <c r="P12" s="7" t="str">
        <f t="shared" si="4"/>
        <v/>
      </c>
      <c r="Q12" s="8"/>
      <c r="R12" s="29" t="s">
        <v>8</v>
      </c>
      <c r="S12" s="7" t="str">
        <f t="shared" si="5"/>
        <v/>
      </c>
      <c r="T12" s="8"/>
      <c r="U12" s="34" t="s">
        <v>8</v>
      </c>
      <c r="V12" s="7" t="str">
        <f t="shared" si="6"/>
        <v/>
      </c>
      <c r="W12" s="8"/>
      <c r="X12" s="29">
        <v>56</v>
      </c>
      <c r="Y12" s="7">
        <f t="shared" si="7"/>
        <v>18</v>
      </c>
      <c r="Z12" s="8"/>
      <c r="AA12" s="7">
        <v>14</v>
      </c>
      <c r="AB12" s="7">
        <v>13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18</v>
      </c>
      <c r="AI12" s="7"/>
      <c r="AJ12" s="36">
        <f t="shared" si="8"/>
        <v>45</v>
      </c>
      <c r="AK12" s="6">
        <v>11</v>
      </c>
      <c r="AL12" s="6">
        <f t="shared" si="9"/>
        <v>45</v>
      </c>
      <c r="AM12" s="6">
        <v>11</v>
      </c>
      <c r="AN12" s="6">
        <f t="shared" si="10"/>
        <v>45</v>
      </c>
      <c r="AO12" s="6">
        <v>11</v>
      </c>
      <c r="AQ12" s="6">
        <v>12210</v>
      </c>
      <c r="AS12" s="6">
        <v>11</v>
      </c>
      <c r="AT12" s="7" t="str">
        <v>Alice Webb</v>
      </c>
    </row>
    <row r="13" spans="1:46" ht="12" customHeight="1" x14ac:dyDescent="0.2">
      <c r="A13" s="27" t="s">
        <v>75</v>
      </c>
      <c r="B13" s="26"/>
      <c r="C13" s="34" t="s">
        <v>54</v>
      </c>
      <c r="D13" s="7" t="str">
        <f t="shared" si="0"/>
        <v/>
      </c>
      <c r="F13" s="104">
        <v>73</v>
      </c>
      <c r="G13" s="7">
        <f t="shared" si="1"/>
        <v>17</v>
      </c>
      <c r="I13" s="104" t="s">
        <v>8</v>
      </c>
      <c r="J13" s="7" t="str">
        <f t="shared" si="2"/>
        <v/>
      </c>
      <c r="L13" s="30">
        <f>'[1]17-36 section'!L13</f>
        <v>80</v>
      </c>
      <c r="M13" s="7">
        <f t="shared" si="3"/>
        <v>17</v>
      </c>
      <c r="O13" s="34" t="s">
        <v>8</v>
      </c>
      <c r="P13" s="7" t="str">
        <f t="shared" si="4"/>
        <v/>
      </c>
      <c r="Q13" s="8"/>
      <c r="R13" s="29">
        <v>69</v>
      </c>
      <c r="S13" s="7">
        <f t="shared" si="5"/>
        <v>18</v>
      </c>
      <c r="T13" s="8"/>
      <c r="U13" s="34" t="s">
        <v>54</v>
      </c>
      <c r="V13" s="7" t="str">
        <f t="shared" si="6"/>
        <v/>
      </c>
      <c r="W13" s="8"/>
      <c r="X13" s="29">
        <v>49</v>
      </c>
      <c r="Y13" s="7">
        <f t="shared" si="7"/>
        <v>20</v>
      </c>
      <c r="Z13" s="8"/>
      <c r="AA13" s="7">
        <v>0</v>
      </c>
      <c r="AB13" s="7">
        <v>17</v>
      </c>
      <c r="AC13" s="7">
        <v>0</v>
      </c>
      <c r="AD13" s="7">
        <v>17</v>
      </c>
      <c r="AE13" s="7">
        <v>0</v>
      </c>
      <c r="AF13" s="7">
        <v>18</v>
      </c>
      <c r="AG13" s="7">
        <v>0</v>
      </c>
      <c r="AH13" s="7">
        <v>20</v>
      </c>
      <c r="AI13" s="7"/>
      <c r="AJ13" s="36">
        <f t="shared" si="8"/>
        <v>72</v>
      </c>
      <c r="AK13" s="6">
        <v>3</v>
      </c>
      <c r="AL13" s="6">
        <f t="shared" si="9"/>
        <v>72</v>
      </c>
      <c r="AM13" s="6">
        <v>7</v>
      </c>
      <c r="AN13" s="6">
        <f t="shared" si="10"/>
        <v>72</v>
      </c>
      <c r="AO13" s="6">
        <v>7</v>
      </c>
      <c r="AQ13" s="6">
        <v>3770</v>
      </c>
      <c r="AS13" s="6">
        <v>5</v>
      </c>
      <c r="AT13" s="7" t="str">
        <v>Matthew Beck</v>
      </c>
    </row>
    <row r="14" spans="1:46" x14ac:dyDescent="0.2">
      <c r="A14" s="27" t="s">
        <v>76</v>
      </c>
      <c r="B14" s="26"/>
      <c r="C14" s="34" t="s">
        <v>8</v>
      </c>
      <c r="D14" s="7" t="str">
        <f t="shared" si="0"/>
        <v/>
      </c>
      <c r="F14" s="104">
        <v>77</v>
      </c>
      <c r="G14" s="7">
        <f t="shared" si="1"/>
        <v>14</v>
      </c>
      <c r="I14" s="34" t="s">
        <v>8</v>
      </c>
      <c r="J14" s="7" t="str">
        <f t="shared" si="2"/>
        <v/>
      </c>
      <c r="L14" s="34" t="str">
        <f>'[1]17-36 section'!L14</f>
        <v>x</v>
      </c>
      <c r="M14" s="7" t="str">
        <f t="shared" si="3"/>
        <v/>
      </c>
      <c r="O14" s="34" t="s">
        <v>8</v>
      </c>
      <c r="P14" s="7" t="str">
        <f t="shared" si="4"/>
        <v/>
      </c>
      <c r="Q14" s="8"/>
      <c r="R14" s="29" t="s">
        <v>8</v>
      </c>
      <c r="S14" s="7" t="str">
        <f t="shared" si="5"/>
        <v/>
      </c>
      <c r="T14" s="8"/>
      <c r="U14" s="34">
        <v>70</v>
      </c>
      <c r="V14" s="7">
        <f t="shared" si="6"/>
        <v>19</v>
      </c>
      <c r="W14" s="8"/>
      <c r="X14" s="29">
        <v>58</v>
      </c>
      <c r="Y14" s="7">
        <f t="shared" si="7"/>
        <v>17</v>
      </c>
      <c r="Z14" s="8"/>
      <c r="AA14" s="7">
        <v>0</v>
      </c>
      <c r="AB14" s="7">
        <v>14</v>
      </c>
      <c r="AC14" s="7">
        <v>0</v>
      </c>
      <c r="AD14" s="7">
        <v>0</v>
      </c>
      <c r="AE14" s="7">
        <v>0</v>
      </c>
      <c r="AF14" s="7">
        <v>0</v>
      </c>
      <c r="AG14" s="7">
        <v>19</v>
      </c>
      <c r="AH14" s="7">
        <v>17</v>
      </c>
      <c r="AI14" s="7"/>
      <c r="AJ14" s="36">
        <f t="shared" si="8"/>
        <v>50</v>
      </c>
      <c r="AK14" s="6">
        <v>10</v>
      </c>
      <c r="AL14" s="6">
        <f t="shared" si="9"/>
        <v>50</v>
      </c>
      <c r="AM14" s="6">
        <v>10</v>
      </c>
      <c r="AN14" s="6">
        <f t="shared" si="10"/>
        <v>50</v>
      </c>
      <c r="AO14" s="6">
        <v>10</v>
      </c>
      <c r="AQ14" s="6">
        <v>11100</v>
      </c>
      <c r="AS14" s="6">
        <v>10</v>
      </c>
      <c r="AT14" s="7" t="str">
        <v>Gus Moxon</v>
      </c>
    </row>
    <row r="15" spans="1:46" x14ac:dyDescent="0.2">
      <c r="A15" s="27" t="s">
        <v>77</v>
      </c>
      <c r="B15" s="26"/>
      <c r="C15" s="34" t="s">
        <v>8</v>
      </c>
      <c r="D15" s="7" t="str">
        <f t="shared" si="0"/>
        <v/>
      </c>
      <c r="F15" s="104" t="s">
        <v>8</v>
      </c>
      <c r="G15" s="7" t="str">
        <f t="shared" si="1"/>
        <v/>
      </c>
      <c r="I15" s="30">
        <v>80</v>
      </c>
      <c r="J15" s="7">
        <f t="shared" si="2"/>
        <v>17</v>
      </c>
      <c r="L15" s="30" t="str">
        <f>'[1]17-36 section'!L15</f>
        <v>x</v>
      </c>
      <c r="M15" s="7" t="str">
        <f t="shared" si="3"/>
        <v/>
      </c>
      <c r="O15" s="34" t="s">
        <v>8</v>
      </c>
      <c r="P15" s="7" t="str">
        <f t="shared" si="4"/>
        <v/>
      </c>
      <c r="Q15" s="8"/>
      <c r="R15" s="29" t="s">
        <v>8</v>
      </c>
      <c r="S15" s="7" t="str">
        <f t="shared" si="5"/>
        <v/>
      </c>
      <c r="T15" s="8"/>
      <c r="U15" s="34" t="s">
        <v>8</v>
      </c>
      <c r="V15" s="7" t="str">
        <f t="shared" si="6"/>
        <v/>
      </c>
      <c r="W15" s="8"/>
      <c r="X15" s="29">
        <v>51</v>
      </c>
      <c r="Y15" s="7">
        <f t="shared" si="7"/>
        <v>19</v>
      </c>
      <c r="Z15" s="8"/>
      <c r="AA15" s="7">
        <v>0</v>
      </c>
      <c r="AB15" s="7">
        <v>0</v>
      </c>
      <c r="AC15" s="7">
        <v>17</v>
      </c>
      <c r="AD15" s="7">
        <v>0</v>
      </c>
      <c r="AE15" s="7">
        <v>0</v>
      </c>
      <c r="AF15" s="7">
        <v>0</v>
      </c>
      <c r="AG15" s="7">
        <v>0</v>
      </c>
      <c r="AH15" s="7">
        <v>19</v>
      </c>
      <c r="AI15" s="7"/>
      <c r="AJ15" s="36">
        <f t="shared" si="8"/>
        <v>36</v>
      </c>
      <c r="AK15" s="6">
        <v>12</v>
      </c>
      <c r="AL15" s="6">
        <f t="shared" si="9"/>
        <v>36</v>
      </c>
      <c r="AM15" s="6">
        <v>12</v>
      </c>
      <c r="AN15" s="6">
        <f t="shared" si="10"/>
        <v>36</v>
      </c>
      <c r="AO15" s="6">
        <v>12</v>
      </c>
      <c r="AQ15" s="6">
        <v>13320</v>
      </c>
      <c r="AS15" s="6">
        <v>12</v>
      </c>
      <c r="AT15" s="7" t="str">
        <v>Cameron Clark</v>
      </c>
    </row>
    <row r="16" spans="1:46" x14ac:dyDescent="0.2">
      <c r="A16" s="27" t="s">
        <v>78</v>
      </c>
      <c r="B16" s="26"/>
      <c r="C16" s="34" t="s">
        <v>8</v>
      </c>
      <c r="D16" s="7" t="str">
        <f t="shared" si="0"/>
        <v/>
      </c>
      <c r="F16" s="34" t="s">
        <v>8</v>
      </c>
      <c r="G16" s="7" t="str">
        <f t="shared" si="1"/>
        <v/>
      </c>
      <c r="I16" s="30">
        <v>83</v>
      </c>
      <c r="J16" s="7">
        <f t="shared" si="2"/>
        <v>16</v>
      </c>
      <c r="L16" s="30" t="str">
        <f>'[1]17-36 section'!L16</f>
        <v>x</v>
      </c>
      <c r="M16" s="7" t="str">
        <f t="shared" si="3"/>
        <v/>
      </c>
      <c r="O16" s="34" t="s">
        <v>8</v>
      </c>
      <c r="P16" s="7" t="str">
        <f t="shared" si="4"/>
        <v/>
      </c>
      <c r="Q16" s="8"/>
      <c r="R16" s="29">
        <v>82</v>
      </c>
      <c r="S16" s="7">
        <f t="shared" si="5"/>
        <v>13</v>
      </c>
      <c r="T16" s="8"/>
      <c r="U16" s="34">
        <v>83</v>
      </c>
      <c r="V16" s="7">
        <f t="shared" si="6"/>
        <v>14</v>
      </c>
      <c r="W16" s="8"/>
      <c r="X16" s="29">
        <v>68</v>
      </c>
      <c r="Y16" s="7">
        <f t="shared" si="7"/>
        <v>12</v>
      </c>
      <c r="Z16" s="8"/>
      <c r="AA16" s="7">
        <v>0</v>
      </c>
      <c r="AB16" s="7">
        <v>0</v>
      </c>
      <c r="AC16" s="7">
        <v>16</v>
      </c>
      <c r="AD16" s="7">
        <v>0</v>
      </c>
      <c r="AE16" s="7">
        <v>0</v>
      </c>
      <c r="AF16" s="7">
        <v>13</v>
      </c>
      <c r="AG16" s="7">
        <v>14</v>
      </c>
      <c r="AH16" s="7">
        <v>12</v>
      </c>
      <c r="AI16" s="7"/>
      <c r="AJ16" s="36">
        <f t="shared" si="8"/>
        <v>55</v>
      </c>
      <c r="AK16" s="6">
        <v>9</v>
      </c>
      <c r="AL16" s="6">
        <f t="shared" si="9"/>
        <v>55</v>
      </c>
      <c r="AM16" s="6">
        <v>9</v>
      </c>
      <c r="AN16" s="6">
        <f t="shared" si="10"/>
        <v>55</v>
      </c>
      <c r="AO16" s="6">
        <v>9</v>
      </c>
      <c r="AQ16" s="6">
        <v>9990</v>
      </c>
      <c r="AS16" s="6">
        <v>9</v>
      </c>
      <c r="AT16" s="7" t="str">
        <v>Mitch Stanfield</v>
      </c>
    </row>
    <row r="17" spans="1:46" x14ac:dyDescent="0.2">
      <c r="A17" s="27" t="s">
        <v>79</v>
      </c>
      <c r="C17" s="34" t="s">
        <v>8</v>
      </c>
      <c r="D17" s="7" t="str">
        <f t="shared" si="0"/>
        <v/>
      </c>
      <c r="F17" s="104" t="s">
        <v>8</v>
      </c>
      <c r="G17" s="7" t="str">
        <f t="shared" si="1"/>
        <v/>
      </c>
      <c r="I17" s="34" t="s">
        <v>8</v>
      </c>
      <c r="J17" s="7" t="str">
        <f t="shared" si="2"/>
        <v/>
      </c>
      <c r="L17" s="29" t="str">
        <f>'[1]17-36 section'!L17</f>
        <v>x</v>
      </c>
      <c r="M17" s="7" t="str">
        <f t="shared" si="3"/>
        <v/>
      </c>
      <c r="O17" s="34" t="s">
        <v>8</v>
      </c>
      <c r="P17" s="7" t="str">
        <f t="shared" si="4"/>
        <v/>
      </c>
      <c r="Q17" s="8"/>
      <c r="R17" s="29" t="s">
        <v>8</v>
      </c>
      <c r="S17" s="7" t="str">
        <f t="shared" si="5"/>
        <v/>
      </c>
      <c r="T17" s="8"/>
      <c r="U17" s="34" t="s">
        <v>8</v>
      </c>
      <c r="V17" s="7" t="str">
        <f t="shared" si="6"/>
        <v/>
      </c>
      <c r="W17" s="8"/>
      <c r="X17" s="29" t="s">
        <v>8</v>
      </c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>Chrissie Hancock</v>
      </c>
    </row>
    <row r="18" spans="1:46" x14ac:dyDescent="0.2">
      <c r="A18" s="27" t="s">
        <v>80</v>
      </c>
      <c r="B18" s="26"/>
      <c r="C18" s="34" t="s">
        <v>8</v>
      </c>
      <c r="D18" s="7" t="str">
        <f t="shared" si="0"/>
        <v/>
      </c>
      <c r="F18" s="34" t="s">
        <v>8</v>
      </c>
      <c r="G18" s="7" t="str">
        <f t="shared" si="1"/>
        <v/>
      </c>
      <c r="I18" s="30">
        <v>87</v>
      </c>
      <c r="J18" s="7">
        <f t="shared" si="2"/>
        <v>14</v>
      </c>
      <c r="L18" s="104">
        <f>'[1]17-36 section'!L18</f>
        <v>69</v>
      </c>
      <c r="M18" s="7">
        <f t="shared" si="3"/>
        <v>20</v>
      </c>
      <c r="O18" s="34" t="s">
        <v>8</v>
      </c>
      <c r="P18" s="7" t="str">
        <f t="shared" si="4"/>
        <v/>
      </c>
      <c r="Q18" s="8"/>
      <c r="R18" s="29">
        <v>67</v>
      </c>
      <c r="S18" s="7">
        <f t="shared" si="5"/>
        <v>19</v>
      </c>
      <c r="T18" s="8"/>
      <c r="U18" s="34">
        <v>70</v>
      </c>
      <c r="V18" s="7">
        <f t="shared" si="6"/>
        <v>19</v>
      </c>
      <c r="W18" s="8"/>
      <c r="X18" s="29">
        <v>62</v>
      </c>
      <c r="Y18" s="7">
        <f t="shared" si="7"/>
        <v>13</v>
      </c>
      <c r="Z18" s="8"/>
      <c r="AA18" s="7">
        <v>0</v>
      </c>
      <c r="AB18" s="7">
        <v>0</v>
      </c>
      <c r="AC18" s="7">
        <v>14</v>
      </c>
      <c r="AD18" s="7">
        <v>20</v>
      </c>
      <c r="AE18" s="7">
        <v>0</v>
      </c>
      <c r="AF18" s="7">
        <v>19</v>
      </c>
      <c r="AG18" s="7">
        <v>19</v>
      </c>
      <c r="AH18" s="7">
        <v>13</v>
      </c>
      <c r="AI18" s="7"/>
      <c r="AJ18" s="36">
        <f t="shared" si="8"/>
        <v>72</v>
      </c>
      <c r="AK18" s="6">
        <v>3</v>
      </c>
      <c r="AL18" s="6">
        <f t="shared" si="9"/>
        <v>85</v>
      </c>
      <c r="AM18" s="6">
        <v>4</v>
      </c>
      <c r="AN18" s="6">
        <f t="shared" si="10"/>
        <v>85</v>
      </c>
      <c r="AO18" s="6">
        <v>5</v>
      </c>
      <c r="AQ18" s="6">
        <v>3450</v>
      </c>
      <c r="AS18" s="6">
        <v>4</v>
      </c>
      <c r="AT18" s="7" t="str">
        <v>Molly Kington</v>
      </c>
    </row>
    <row r="19" spans="1:46" x14ac:dyDescent="0.2">
      <c r="A19" s="27" t="s">
        <v>81</v>
      </c>
      <c r="B19" s="26"/>
      <c r="C19" s="34" t="s">
        <v>8</v>
      </c>
      <c r="D19" s="7" t="str">
        <f t="shared" si="0"/>
        <v/>
      </c>
      <c r="F19" s="34" t="s">
        <v>8</v>
      </c>
      <c r="G19" s="7" t="str">
        <f t="shared" si="1"/>
        <v/>
      </c>
      <c r="I19" s="34" t="s">
        <v>8</v>
      </c>
      <c r="J19" s="7" t="str">
        <f t="shared" si="2"/>
        <v/>
      </c>
      <c r="L19" s="34" t="str">
        <f>'[1]17-36 section'!L19</f>
        <v>x</v>
      </c>
      <c r="M19" s="7" t="str">
        <f t="shared" si="3"/>
        <v/>
      </c>
      <c r="O19" s="34" t="s">
        <v>8</v>
      </c>
      <c r="P19" s="7" t="str">
        <f t="shared" si="4"/>
        <v/>
      </c>
      <c r="Q19" s="8"/>
      <c r="R19" s="29" t="s">
        <v>8</v>
      </c>
      <c r="S19" s="7" t="str">
        <f t="shared" si="5"/>
        <v/>
      </c>
      <c r="T19" s="8"/>
      <c r="U19" s="34" t="s">
        <v>8</v>
      </c>
      <c r="V19" s="7" t="str">
        <f t="shared" si="6"/>
        <v/>
      </c>
      <c r="W19" s="8"/>
      <c r="X19" s="29" t="s">
        <v>8</v>
      </c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>George Miller</v>
      </c>
    </row>
    <row r="20" spans="1:46" x14ac:dyDescent="0.2">
      <c r="A20" s="27" t="s">
        <v>82</v>
      </c>
      <c r="B20" s="26"/>
      <c r="C20" s="34" t="s">
        <v>8</v>
      </c>
      <c r="D20" s="7" t="str">
        <f t="shared" si="0"/>
        <v/>
      </c>
      <c r="F20" s="34" t="s">
        <v>8</v>
      </c>
      <c r="G20" s="7" t="str">
        <f t="shared" si="1"/>
        <v/>
      </c>
      <c r="I20" s="34" t="s">
        <v>8</v>
      </c>
      <c r="J20" s="7" t="str">
        <f t="shared" si="2"/>
        <v/>
      </c>
      <c r="L20" s="34" t="str">
        <f>'[1]17-36 section'!L20</f>
        <v>x</v>
      </c>
      <c r="M20" s="7" t="str">
        <f t="shared" si="3"/>
        <v/>
      </c>
      <c r="O20" s="34" t="s">
        <v>8</v>
      </c>
      <c r="P20" s="7" t="str">
        <f t="shared" si="4"/>
        <v/>
      </c>
      <c r="Q20" s="8"/>
      <c r="R20" s="34" t="s">
        <v>8</v>
      </c>
      <c r="S20" s="7" t="str">
        <f t="shared" si="5"/>
        <v/>
      </c>
      <c r="T20" s="8"/>
      <c r="U20" s="34" t="s">
        <v>8</v>
      </c>
      <c r="V20" s="7" t="str">
        <f t="shared" si="6"/>
        <v/>
      </c>
      <c r="W20" s="8"/>
      <c r="X20" s="29" t="s">
        <v>8</v>
      </c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>Rebecca Nicholls</v>
      </c>
    </row>
    <row r="21" spans="1:46" x14ac:dyDescent="0.2">
      <c r="A21" s="27" t="s">
        <v>83</v>
      </c>
      <c r="B21" s="26"/>
      <c r="C21" s="34" t="s">
        <v>8</v>
      </c>
      <c r="D21" s="7" t="str">
        <f t="shared" si="0"/>
        <v/>
      </c>
      <c r="F21" s="34" t="s">
        <v>8</v>
      </c>
      <c r="G21" s="7" t="str">
        <f t="shared" si="1"/>
        <v/>
      </c>
      <c r="I21" s="34" t="s">
        <v>8</v>
      </c>
      <c r="J21" s="7" t="str">
        <f t="shared" si="2"/>
        <v/>
      </c>
      <c r="L21" s="34">
        <f>'[1]17-36 section'!L21</f>
        <v>72</v>
      </c>
      <c r="M21" s="7">
        <f t="shared" si="3"/>
        <v>19</v>
      </c>
      <c r="O21" s="34" t="s">
        <v>8</v>
      </c>
      <c r="P21" s="7" t="str">
        <f t="shared" si="4"/>
        <v/>
      </c>
      <c r="Q21" s="8"/>
      <c r="R21" s="34" t="s">
        <v>8</v>
      </c>
      <c r="S21" s="7" t="str">
        <f t="shared" si="5"/>
        <v/>
      </c>
      <c r="T21" s="8"/>
      <c r="U21" s="34" t="s">
        <v>8</v>
      </c>
      <c r="V21" s="7" t="str">
        <f t="shared" si="6"/>
        <v/>
      </c>
      <c r="W21" s="8"/>
      <c r="X21" s="34" t="s">
        <v>8</v>
      </c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19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19</v>
      </c>
      <c r="AK21" s="6">
        <v>13</v>
      </c>
      <c r="AL21" s="6">
        <f t="shared" si="9"/>
        <v>19</v>
      </c>
      <c r="AM21" s="6">
        <v>13</v>
      </c>
      <c r="AN21" s="6">
        <f t="shared" si="10"/>
        <v>19</v>
      </c>
      <c r="AO21" s="6">
        <v>13</v>
      </c>
      <c r="AQ21" s="6">
        <v>14430</v>
      </c>
      <c r="AS21" s="6">
        <v>13</v>
      </c>
      <c r="AT21" s="7" t="str">
        <v>Kieran Ranch</v>
      </c>
    </row>
    <row r="22" spans="1:46" x14ac:dyDescent="0.2">
      <c r="A22" s="37"/>
      <c r="C22" s="34"/>
      <c r="D22" s="7" t="str">
        <f t="shared" si="0"/>
        <v/>
      </c>
      <c r="F22" s="104"/>
      <c r="G22" s="7" t="str">
        <f t="shared" si="1"/>
        <v/>
      </c>
      <c r="I22" s="104"/>
      <c r="J22" s="7" t="str">
        <f t="shared" si="2"/>
        <v/>
      </c>
      <c r="L22" s="30"/>
      <c r="M22" s="7" t="str">
        <f t="shared" si="3"/>
        <v/>
      </c>
      <c r="O22" s="34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34"/>
      <c r="P23" s="7" t="str">
        <f t="shared" si="4"/>
        <v/>
      </c>
      <c r="R23" s="29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34"/>
      <c r="M24" s="7" t="str">
        <f t="shared" si="3"/>
        <v/>
      </c>
      <c r="O24" s="34"/>
      <c r="P24" s="7" t="str">
        <f t="shared" si="4"/>
        <v/>
      </c>
      <c r="R24" s="34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34"/>
      <c r="M25" s="7" t="str">
        <f t="shared" si="3"/>
        <v/>
      </c>
      <c r="O25" s="34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30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30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9" type="noConversion"/>
  <conditionalFormatting sqref="E3 H3:H4 K3:K4 N3:N4 Q3:Q4 T3:T4 W3:W4 Z3 AA1:AI65349 AT1:AT2 J1:K2 M1:N2 P1:Q2 S1:T2 V1:W2 Y1:Z2 G1:H2 D1:E2 D4:E65349 G5:H65349 J5:K65349 M5:N65349 P5:Q65349 S5:T65349 V5:W65349 Y4:Z65349 C32:C33 AT4:AT65349">
    <cfRule type="cellIs" dxfId="149" priority="1" stopIfTrue="1" operator="equal">
      <formula>18</formula>
    </cfRule>
    <cfRule type="cellIs" dxfId="148" priority="2" stopIfTrue="1" operator="equal">
      <formula>19</formula>
    </cfRule>
    <cfRule type="cellIs" dxfId="147" priority="3" stopIfTrue="1" operator="equal">
      <formula>20</formula>
    </cfRule>
  </conditionalFormatting>
  <conditionalFormatting sqref="G4">
    <cfRule type="cellIs" dxfId="146" priority="4" stopIfTrue="1" operator="equal">
      <formula>18</formula>
    </cfRule>
    <cfRule type="cellIs" dxfId="145" priority="5" stopIfTrue="1" operator="equal">
      <formula>19</formula>
    </cfRule>
    <cfRule type="cellIs" dxfId="144" priority="6" stopIfTrue="1" operator="equal">
      <formula>20</formula>
    </cfRule>
  </conditionalFormatting>
  <conditionalFormatting sqref="J4">
    <cfRule type="cellIs" dxfId="143" priority="7" stopIfTrue="1" operator="equal">
      <formula>18</formula>
    </cfRule>
    <cfRule type="cellIs" dxfId="142" priority="8" stopIfTrue="1" operator="equal">
      <formula>19</formula>
    </cfRule>
    <cfRule type="cellIs" dxfId="141" priority="9" stopIfTrue="1" operator="equal">
      <formula>20</formula>
    </cfRule>
  </conditionalFormatting>
  <conditionalFormatting sqref="M4">
    <cfRule type="cellIs" dxfId="140" priority="10" stopIfTrue="1" operator="equal">
      <formula>18</formula>
    </cfRule>
    <cfRule type="cellIs" dxfId="139" priority="11" stopIfTrue="1" operator="equal">
      <formula>19</formula>
    </cfRule>
    <cfRule type="cellIs" dxfId="138" priority="12" stopIfTrue="1" operator="equal">
      <formula>20</formula>
    </cfRule>
  </conditionalFormatting>
  <conditionalFormatting sqref="P4">
    <cfRule type="cellIs" dxfId="137" priority="13" stopIfTrue="1" operator="equal">
      <formula>18</formula>
    </cfRule>
    <cfRule type="cellIs" dxfId="136" priority="14" stopIfTrue="1" operator="equal">
      <formula>19</formula>
    </cfRule>
    <cfRule type="cellIs" dxfId="135" priority="15" stopIfTrue="1" operator="equal">
      <formula>20</formula>
    </cfRule>
  </conditionalFormatting>
  <conditionalFormatting sqref="S4">
    <cfRule type="cellIs" dxfId="134" priority="16" stopIfTrue="1" operator="equal">
      <formula>18</formula>
    </cfRule>
    <cfRule type="cellIs" dxfId="133" priority="17" stopIfTrue="1" operator="equal">
      <formula>19</formula>
    </cfRule>
    <cfRule type="cellIs" dxfId="132" priority="18" stopIfTrue="1" operator="equal">
      <formula>20</formula>
    </cfRule>
  </conditionalFormatting>
  <conditionalFormatting sqref="V4">
    <cfRule type="cellIs" dxfId="131" priority="19" stopIfTrue="1" operator="equal">
      <formula>18</formula>
    </cfRule>
    <cfRule type="cellIs" dxfId="130" priority="20" stopIfTrue="1" operator="equal">
      <formula>19</formula>
    </cfRule>
    <cfRule type="cellIs" dxfId="129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51"/>
  <sheetViews>
    <sheetView topLeftCell="T4" workbookViewId="0">
      <selection activeCell="X24" sqref="X2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8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5"/>
      <c r="E3" s="19"/>
      <c r="F3" s="115" t="str">
        <f>Leaderboards!D28</f>
        <v>Play Golf ChCh</v>
      </c>
      <c r="G3" s="115"/>
      <c r="H3" s="19"/>
      <c r="I3" s="115" t="str">
        <f>Leaderboards!D29</f>
        <v>Wessex</v>
      </c>
      <c r="J3" s="115"/>
      <c r="K3" s="19"/>
      <c r="L3" s="115" t="str">
        <f>Leaderboards!D30</f>
        <v>Highcliffe Castle</v>
      </c>
      <c r="M3" s="115"/>
      <c r="N3" s="19"/>
      <c r="O3" s="115" t="str">
        <f>Leaderboards!D31</f>
        <v>Ferndown Forest</v>
      </c>
      <c r="P3" s="115"/>
      <c r="Q3" s="19"/>
      <c r="R3" s="115" t="str">
        <f>Leaderboards!D32</f>
        <v>Isle Of Purbeck</v>
      </c>
      <c r="S3" s="115"/>
      <c r="T3" s="19"/>
      <c r="U3" s="115" t="str">
        <f>Leaderboards!D33</f>
        <v>Canford School</v>
      </c>
      <c r="V3" s="115"/>
      <c r="W3" s="19"/>
      <c r="X3" s="115" t="str">
        <f>Leaderboards!D34</f>
        <v>Stur Marshall</v>
      </c>
      <c r="Y3" s="11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84</v>
      </c>
      <c r="D4" s="23" t="s">
        <v>50</v>
      </c>
      <c r="E4" s="24"/>
      <c r="F4" s="22" t="s">
        <v>84</v>
      </c>
      <c r="G4" s="23" t="s">
        <v>50</v>
      </c>
      <c r="H4" s="24"/>
      <c r="I4" s="22" t="s">
        <v>84</v>
      </c>
      <c r="J4" s="23" t="s">
        <v>50</v>
      </c>
      <c r="K4" s="24"/>
      <c r="L4" s="22" t="s">
        <v>84</v>
      </c>
      <c r="M4" s="23" t="s">
        <v>50</v>
      </c>
      <c r="N4" s="24"/>
      <c r="O4" s="22" t="s">
        <v>84</v>
      </c>
      <c r="P4" s="23" t="s">
        <v>50</v>
      </c>
      <c r="Q4" s="24"/>
      <c r="R4" s="22" t="s">
        <v>84</v>
      </c>
      <c r="S4" s="23" t="s">
        <v>50</v>
      </c>
      <c r="T4" s="24"/>
      <c r="U4" s="22" t="s">
        <v>84</v>
      </c>
      <c r="V4" s="23" t="s">
        <v>50</v>
      </c>
      <c r="W4" s="24"/>
      <c r="X4" s="22" t="s">
        <v>84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112</v>
      </c>
      <c r="B6" s="26"/>
      <c r="C6" s="103" t="s">
        <v>8</v>
      </c>
      <c r="D6" s="7" t="str">
        <f t="shared" ref="D6:D51" si="0">IF(AND(ISNUMBER(C6),C6&gt;0),MAX(1,IF(ISNUMBER(C6),21-RANK(C6,C$6:C$51,TRUE),0)),"")</f>
        <v/>
      </c>
      <c r="F6" s="104" t="s">
        <v>8</v>
      </c>
      <c r="G6" s="7" t="str">
        <f t="shared" ref="G6:G51" si="1">IF(AND(ISNUMBER(F6),F6&gt;0),MAX(1,IF(ISNUMBER(F6),21-RANK(F6,F$6:F$51,TRUE),0)),"")</f>
        <v/>
      </c>
      <c r="I6" s="104" t="s">
        <v>8</v>
      </c>
      <c r="J6" s="7" t="str">
        <f t="shared" ref="J6:J51" si="2">IF(AND(ISNUMBER(I6),I6&gt;0),MAX(1,IF(ISNUMBER(I6),21-RANK(I6,I$6:I$51,TRUE),0)),"")</f>
        <v/>
      </c>
      <c r="L6" s="30">
        <v>72</v>
      </c>
      <c r="M6" s="7">
        <f t="shared" ref="M6:M51" si="3">IF(AND(ISNUMBER(L6),L6&gt;0),MAX(1,IF(ISNUMBER(L6),21-RANK(L6,L$6:L$51,TRUE),0)),"")</f>
        <v>9</v>
      </c>
      <c r="O6" s="34">
        <v>67</v>
      </c>
      <c r="P6" s="7">
        <f t="shared" ref="P6:P51" si="4">IF(AND(ISNUMBER(O6),O6&gt;0),MAX(1,IF(ISNUMBER(O6),21-RANK(O6,O$6:O$51,TRUE),0)),"")</f>
        <v>11</v>
      </c>
      <c r="Q6" s="8"/>
      <c r="R6" s="34" t="s">
        <v>8</v>
      </c>
      <c r="S6" s="7" t="str">
        <f t="shared" ref="S6:S51" si="5">IF(AND(ISNUMBER(R6),R6&gt;0),MAX(1,IF(ISNUMBER(R6),21-RANK(R6,R$6:R$51,TRUE),0)),"")</f>
        <v/>
      </c>
      <c r="T6" s="8"/>
      <c r="U6" s="34">
        <v>77</v>
      </c>
      <c r="V6" s="7">
        <f t="shared" ref="V6:V51" si="6">IF(AND(ISNUMBER(U6),U6&gt;0),MAX(1,IF(ISNUMBER(U6),21-RANK(U6,U$6:U$51,TRUE),0)),"")</f>
        <v>15</v>
      </c>
      <c r="W6" s="8"/>
      <c r="X6" s="34">
        <v>73</v>
      </c>
      <c r="Y6" s="7">
        <f t="shared" ref="Y6:Y51" si="7">IF(AND(ISNUMBER(X6),X6&gt;0),MAX(1,IF(ISNUMBER(X6),21-RANK(X6,X$6:X$51,TRUE),0)),"")</f>
        <v>9</v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9</v>
      </c>
      <c r="AE6" s="7">
        <f t="array" ref="AE6:AE50">IF(ISNUMBER(P6:P50),P6:P50,0)</f>
        <v>11</v>
      </c>
      <c r="AF6" s="7">
        <f t="array" ref="AF6:AF50">IF(ISNUMBER(S6:S50),S6:S50,0)</f>
        <v>0</v>
      </c>
      <c r="AG6" s="7">
        <f t="array" ref="AG6:AG50">IF(ISNUMBER(V6:V50),V6:V50,0)</f>
        <v>15</v>
      </c>
      <c r="AH6" s="7">
        <f t="array" ref="AH6:AH50">IF(ISNUMBER(Y6:Y50),Y6:Y50,0)</f>
        <v>9</v>
      </c>
      <c r="AI6" s="7"/>
      <c r="AJ6" s="36">
        <f t="shared" ref="AJ6:AJ50" si="8">IF(A6&gt;0,LARGE(AA6:AH6,1)+LARGE(AA6:AH6,2)+LARGE(AA6:AH6,3)+LARGE(AA6:AH6,4),0)</f>
        <v>44</v>
      </c>
      <c r="AK6" s="6">
        <f t="array" ref="AK6:AK50">IF(AJ6:AJ50&gt;0,RANK(AJ6:AJ50,AJ$6:AJ$50),0)</f>
        <v>13</v>
      </c>
      <c r="AL6" s="6">
        <f t="shared" ref="AL6:AL50" si="9">IF(A6&gt;0,LARGE(AA6:AH6,1)+LARGE(AA6:AH6,2)+LARGE(AA6:AH6,3)+LARGE(AA6:AH6,4)+LARGE(AA6:AH6,5),0)</f>
        <v>44</v>
      </c>
      <c r="AM6" s="6">
        <f t="array" ref="AM6:AM50">IF(AL6:AL50&gt;0,RANK(AL6:AL50,AL$6:AL$50),0)</f>
        <v>13</v>
      </c>
      <c r="AN6" s="6">
        <f t="shared" ref="AN6:AN50" si="10">IF(A6&gt;0,LARGE(AA6:AH6,1)+LARGE(AA6:AH6,2)+LARGE(AA6:AH6,3)+LARGE(AA6:AH6,4)+LARGE(AA6:AH6,5)+LARGE(AA6:AH6,6),0)</f>
        <v>44</v>
      </c>
      <c r="AO6" s="6">
        <f t="array" ref="AO6:AO50">IF(AN6:AN50&gt;0,RANK(AN6:AN50,AN$6:AN$50),0)</f>
        <v>13</v>
      </c>
      <c r="AQ6" s="6">
        <f t="array" ref="AQ6:AQ50">IF(AK6:AK50&gt;0,(AK6:AK50*1000)+(AM6:AM50*100)+(AO6:AO50*10),1000000)</f>
        <v>14430</v>
      </c>
      <c r="AS6" s="6">
        <f t="array" ref="AS6:AS50">IF(AQ6:AQ50&lt;1000000,RANK(AQ6:AQ50,AQ$6:AQ$50,1),"")</f>
        <v>13</v>
      </c>
      <c r="AT6" s="7" t="str">
        <f t="array" ref="AT6:AT50">IF(A6:A50&lt;&gt;"",A6:A50,"")</f>
        <v>Kailin Bartlett</v>
      </c>
    </row>
    <row r="7" spans="1:47" x14ac:dyDescent="0.2">
      <c r="A7" s="27" t="s">
        <v>113</v>
      </c>
      <c r="B7" s="26"/>
      <c r="C7" s="103" t="s">
        <v>54</v>
      </c>
      <c r="D7" s="7" t="str">
        <f t="shared" si="0"/>
        <v/>
      </c>
      <c r="F7" s="104" t="s">
        <v>8</v>
      </c>
      <c r="G7" s="7" t="str">
        <f t="shared" si="1"/>
        <v/>
      </c>
      <c r="I7" s="30">
        <v>56</v>
      </c>
      <c r="J7" s="7">
        <f t="shared" si="2"/>
        <v>13</v>
      </c>
      <c r="L7" s="30">
        <v>56</v>
      </c>
      <c r="M7" s="7">
        <f t="shared" si="3"/>
        <v>14</v>
      </c>
      <c r="O7" s="34">
        <v>57</v>
      </c>
      <c r="P7" s="7">
        <f t="shared" si="4"/>
        <v>14</v>
      </c>
      <c r="Q7" s="8"/>
      <c r="R7" s="34" t="s">
        <v>8</v>
      </c>
      <c r="S7" s="7" t="str">
        <f t="shared" si="5"/>
        <v/>
      </c>
      <c r="T7" s="8"/>
      <c r="U7" s="34" t="s">
        <v>8</v>
      </c>
      <c r="V7" s="7" t="str">
        <f t="shared" si="6"/>
        <v/>
      </c>
      <c r="W7" s="8"/>
      <c r="X7" s="29" t="s">
        <v>8</v>
      </c>
      <c r="Y7" s="7" t="str">
        <f t="shared" si="7"/>
        <v/>
      </c>
      <c r="Z7" s="8"/>
      <c r="AA7" s="7">
        <v>0</v>
      </c>
      <c r="AB7" s="7">
        <v>0</v>
      </c>
      <c r="AC7" s="7">
        <v>13</v>
      </c>
      <c r="AD7" s="7">
        <v>14</v>
      </c>
      <c r="AE7" s="7">
        <v>14</v>
      </c>
      <c r="AF7" s="7">
        <v>0</v>
      </c>
      <c r="AG7" s="7">
        <v>0</v>
      </c>
      <c r="AH7" s="7">
        <v>0</v>
      </c>
      <c r="AI7" s="7"/>
      <c r="AJ7" s="36">
        <f t="shared" si="8"/>
        <v>41</v>
      </c>
      <c r="AK7" s="6">
        <v>14</v>
      </c>
      <c r="AL7" s="6">
        <f t="shared" si="9"/>
        <v>41</v>
      </c>
      <c r="AM7" s="6">
        <v>14</v>
      </c>
      <c r="AN7" s="6">
        <f t="shared" si="10"/>
        <v>41</v>
      </c>
      <c r="AO7" s="6">
        <v>14</v>
      </c>
      <c r="AQ7" s="6">
        <v>15540</v>
      </c>
      <c r="AS7" s="6">
        <v>14</v>
      </c>
      <c r="AT7" s="7" t="str">
        <v>George Fleurie</v>
      </c>
    </row>
    <row r="8" spans="1:47" x14ac:dyDescent="0.2">
      <c r="A8" s="27" t="s">
        <v>114</v>
      </c>
      <c r="B8" s="26"/>
      <c r="C8" s="28">
        <v>73</v>
      </c>
      <c r="D8" s="7">
        <f t="shared" si="0"/>
        <v>15</v>
      </c>
      <c r="F8" s="34" t="s">
        <v>8</v>
      </c>
      <c r="G8" s="7" t="str">
        <f t="shared" si="1"/>
        <v/>
      </c>
      <c r="I8" s="104" t="s">
        <v>8</v>
      </c>
      <c r="J8" s="7" t="str">
        <f t="shared" si="2"/>
        <v/>
      </c>
      <c r="L8" s="104" t="s">
        <v>8</v>
      </c>
      <c r="M8" s="7" t="str">
        <f t="shared" si="3"/>
        <v/>
      </c>
      <c r="O8" s="34" t="s">
        <v>8</v>
      </c>
      <c r="P8" s="7" t="str">
        <f t="shared" si="4"/>
        <v/>
      </c>
      <c r="Q8" s="8"/>
      <c r="R8" s="34" t="s">
        <v>8</v>
      </c>
      <c r="S8" s="7" t="str">
        <f t="shared" si="5"/>
        <v/>
      </c>
      <c r="T8" s="8"/>
      <c r="U8" s="34" t="s">
        <v>8</v>
      </c>
      <c r="V8" s="7" t="str">
        <f t="shared" si="6"/>
        <v/>
      </c>
      <c r="W8" s="8"/>
      <c r="X8" s="29">
        <v>69</v>
      </c>
      <c r="Y8" s="7">
        <f t="shared" si="7"/>
        <v>12</v>
      </c>
      <c r="Z8" s="8"/>
      <c r="AA8" s="7">
        <v>15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12</v>
      </c>
      <c r="AI8" s="7"/>
      <c r="AJ8" s="36">
        <f t="shared" si="8"/>
        <v>27</v>
      </c>
      <c r="AK8" s="6">
        <v>16</v>
      </c>
      <c r="AL8" s="6">
        <f t="shared" si="9"/>
        <v>27</v>
      </c>
      <c r="AM8" s="6">
        <v>16</v>
      </c>
      <c r="AN8" s="6">
        <f t="shared" si="10"/>
        <v>27</v>
      </c>
      <c r="AO8" s="6">
        <v>16</v>
      </c>
      <c r="AQ8" s="6">
        <v>17760</v>
      </c>
      <c r="AS8" s="6">
        <v>16</v>
      </c>
      <c r="AT8" s="7" t="str">
        <v>Joshua Frost</v>
      </c>
    </row>
    <row r="9" spans="1:47" x14ac:dyDescent="0.2">
      <c r="A9" s="27" t="s">
        <v>115</v>
      </c>
      <c r="B9" s="26"/>
      <c r="C9" s="103" t="s">
        <v>8</v>
      </c>
      <c r="D9" s="7" t="str">
        <f t="shared" si="0"/>
        <v/>
      </c>
      <c r="F9" s="104" t="s">
        <v>8</v>
      </c>
      <c r="G9" s="7" t="str">
        <f t="shared" si="1"/>
        <v/>
      </c>
      <c r="I9" s="34" t="s">
        <v>8</v>
      </c>
      <c r="J9" s="7" t="str">
        <f t="shared" si="2"/>
        <v/>
      </c>
      <c r="L9" s="34" t="s">
        <v>8</v>
      </c>
      <c r="M9" s="7" t="str">
        <f t="shared" si="3"/>
        <v/>
      </c>
      <c r="O9" s="34" t="s">
        <v>8</v>
      </c>
      <c r="P9" s="7" t="str">
        <f t="shared" si="4"/>
        <v/>
      </c>
      <c r="Q9" s="8"/>
      <c r="R9" s="34" t="s">
        <v>8</v>
      </c>
      <c r="S9" s="7" t="str">
        <f t="shared" si="5"/>
        <v/>
      </c>
      <c r="T9" s="8"/>
      <c r="U9" s="34" t="s">
        <v>8</v>
      </c>
      <c r="V9" s="7" t="str">
        <f t="shared" si="6"/>
        <v/>
      </c>
      <c r="W9" s="8"/>
      <c r="X9" s="29" t="s">
        <v>8</v>
      </c>
      <c r="Y9" s="7" t="str">
        <f t="shared" si="7"/>
        <v/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0</v>
      </c>
      <c r="AK9" s="6">
        <v>0</v>
      </c>
      <c r="AL9" s="6">
        <f t="shared" si="9"/>
        <v>0</v>
      </c>
      <c r="AM9" s="6">
        <v>0</v>
      </c>
      <c r="AN9" s="6">
        <f t="shared" si="10"/>
        <v>0</v>
      </c>
      <c r="AO9" s="6">
        <v>0</v>
      </c>
      <c r="AQ9" s="6">
        <v>1000000</v>
      </c>
      <c r="AS9" s="6" t="str">
        <v/>
      </c>
      <c r="AT9" s="7" t="str">
        <v>Joshua Goble</v>
      </c>
    </row>
    <row r="10" spans="1:47" x14ac:dyDescent="0.2">
      <c r="A10" s="27" t="s">
        <v>116</v>
      </c>
      <c r="B10" s="26"/>
      <c r="C10" s="28">
        <v>68</v>
      </c>
      <c r="D10" s="7">
        <f t="shared" si="0"/>
        <v>16</v>
      </c>
      <c r="F10" s="29">
        <v>51</v>
      </c>
      <c r="G10" s="7">
        <f t="shared" si="1"/>
        <v>16</v>
      </c>
      <c r="I10" s="30">
        <v>53</v>
      </c>
      <c r="J10" s="7">
        <f t="shared" si="2"/>
        <v>16</v>
      </c>
      <c r="L10" s="104" t="s">
        <v>8</v>
      </c>
      <c r="M10" s="7" t="str">
        <f t="shared" si="3"/>
        <v/>
      </c>
      <c r="O10" s="34">
        <v>57</v>
      </c>
      <c r="P10" s="7">
        <f t="shared" si="4"/>
        <v>14</v>
      </c>
      <c r="Q10" s="8"/>
      <c r="R10" s="29" t="s">
        <v>8</v>
      </c>
      <c r="S10" s="7" t="str">
        <f t="shared" si="5"/>
        <v/>
      </c>
      <c r="T10" s="8"/>
      <c r="U10" s="34">
        <v>52</v>
      </c>
      <c r="V10" s="7">
        <f t="shared" si="6"/>
        <v>19</v>
      </c>
      <c r="W10" s="8"/>
      <c r="X10" s="29">
        <v>58</v>
      </c>
      <c r="Y10" s="7">
        <f t="shared" si="7"/>
        <v>15</v>
      </c>
      <c r="Z10" s="8"/>
      <c r="AA10" s="7">
        <v>16</v>
      </c>
      <c r="AB10" s="7">
        <v>16</v>
      </c>
      <c r="AC10" s="7">
        <v>16</v>
      </c>
      <c r="AD10" s="7">
        <v>0</v>
      </c>
      <c r="AE10" s="7">
        <v>14</v>
      </c>
      <c r="AF10" s="7">
        <v>0</v>
      </c>
      <c r="AG10" s="7">
        <v>19</v>
      </c>
      <c r="AH10" s="7">
        <v>15</v>
      </c>
      <c r="AI10" s="7"/>
      <c r="AJ10" s="36">
        <f t="shared" si="8"/>
        <v>67</v>
      </c>
      <c r="AK10" s="6">
        <v>6</v>
      </c>
      <c r="AL10" s="6">
        <f t="shared" si="9"/>
        <v>82</v>
      </c>
      <c r="AM10" s="6">
        <v>5</v>
      </c>
      <c r="AN10" s="6">
        <f t="shared" si="10"/>
        <v>96</v>
      </c>
      <c r="AO10" s="6">
        <v>5</v>
      </c>
      <c r="AQ10" s="6">
        <v>6550</v>
      </c>
      <c r="AS10" s="6">
        <v>6</v>
      </c>
      <c r="AT10" s="7" t="str">
        <v>Luke Hare</v>
      </c>
    </row>
    <row r="11" spans="1:47" x14ac:dyDescent="0.2">
      <c r="A11" s="27" t="s">
        <v>117</v>
      </c>
      <c r="B11" s="26"/>
      <c r="C11" s="28">
        <v>52</v>
      </c>
      <c r="D11" s="7">
        <f t="shared" si="0"/>
        <v>17</v>
      </c>
      <c r="F11" s="104">
        <v>48</v>
      </c>
      <c r="G11" s="7">
        <f t="shared" si="1"/>
        <v>17</v>
      </c>
      <c r="I11" s="29">
        <v>59</v>
      </c>
      <c r="J11" s="7">
        <f t="shared" si="2"/>
        <v>11</v>
      </c>
      <c r="L11" s="30">
        <v>53</v>
      </c>
      <c r="M11" s="7">
        <f t="shared" si="3"/>
        <v>15</v>
      </c>
      <c r="O11" s="34">
        <v>45</v>
      </c>
      <c r="P11" s="7">
        <f t="shared" si="4"/>
        <v>18</v>
      </c>
      <c r="Q11" s="8"/>
      <c r="R11" s="34">
        <v>39</v>
      </c>
      <c r="S11" s="7">
        <f t="shared" si="5"/>
        <v>18</v>
      </c>
      <c r="T11" s="8"/>
      <c r="U11" s="34" t="s">
        <v>8</v>
      </c>
      <c r="V11" s="7" t="str">
        <f t="shared" si="6"/>
        <v/>
      </c>
      <c r="W11" s="8"/>
      <c r="X11" s="34">
        <v>48</v>
      </c>
      <c r="Y11" s="7">
        <f t="shared" si="7"/>
        <v>18</v>
      </c>
      <c r="Z11" s="8"/>
      <c r="AA11" s="7">
        <v>17</v>
      </c>
      <c r="AB11" s="7">
        <v>17</v>
      </c>
      <c r="AC11" s="7">
        <v>11</v>
      </c>
      <c r="AD11" s="7">
        <v>15</v>
      </c>
      <c r="AE11" s="7">
        <v>18</v>
      </c>
      <c r="AF11" s="7">
        <v>18</v>
      </c>
      <c r="AG11" s="7">
        <v>0</v>
      </c>
      <c r="AH11" s="7">
        <v>18</v>
      </c>
      <c r="AI11" s="7"/>
      <c r="AJ11" s="36">
        <f t="shared" si="8"/>
        <v>71</v>
      </c>
      <c r="AK11" s="6">
        <v>5</v>
      </c>
      <c r="AL11" s="6">
        <f t="shared" si="9"/>
        <v>88</v>
      </c>
      <c r="AM11" s="6">
        <v>4</v>
      </c>
      <c r="AN11" s="6">
        <f t="shared" si="10"/>
        <v>103</v>
      </c>
      <c r="AO11" s="6">
        <v>4</v>
      </c>
      <c r="AQ11" s="6">
        <v>5440</v>
      </c>
      <c r="AS11" s="6">
        <v>5</v>
      </c>
      <c r="AT11" s="7" t="str">
        <v>Harry Hancock</v>
      </c>
    </row>
    <row r="12" spans="1:47" x14ac:dyDescent="0.2">
      <c r="A12" s="27" t="s">
        <v>118</v>
      </c>
      <c r="B12" s="26"/>
      <c r="C12" s="28">
        <v>40</v>
      </c>
      <c r="D12" s="7">
        <f t="shared" si="0"/>
        <v>20</v>
      </c>
      <c r="F12" s="104">
        <v>37</v>
      </c>
      <c r="G12" s="7">
        <f t="shared" si="1"/>
        <v>20</v>
      </c>
      <c r="I12" s="30">
        <v>45</v>
      </c>
      <c r="J12" s="7">
        <f t="shared" si="2"/>
        <v>18</v>
      </c>
      <c r="L12" s="30">
        <v>43</v>
      </c>
      <c r="M12" s="7">
        <f t="shared" si="3"/>
        <v>19</v>
      </c>
      <c r="O12" s="34">
        <v>40</v>
      </c>
      <c r="P12" s="7">
        <f t="shared" si="4"/>
        <v>20</v>
      </c>
      <c r="Q12" s="8"/>
      <c r="R12" s="29">
        <v>39</v>
      </c>
      <c r="S12" s="7">
        <f t="shared" si="5"/>
        <v>18</v>
      </c>
      <c r="T12" s="8"/>
      <c r="U12" s="34" t="s">
        <v>8</v>
      </c>
      <c r="V12" s="7" t="str">
        <f t="shared" si="6"/>
        <v/>
      </c>
      <c r="W12" s="8"/>
      <c r="X12" s="34">
        <v>42</v>
      </c>
      <c r="Y12" s="7">
        <f t="shared" si="7"/>
        <v>20</v>
      </c>
      <c r="Z12" s="8"/>
      <c r="AA12" s="7">
        <v>20</v>
      </c>
      <c r="AB12" s="7">
        <v>20</v>
      </c>
      <c r="AC12" s="7">
        <v>18</v>
      </c>
      <c r="AD12" s="7">
        <v>19</v>
      </c>
      <c r="AE12" s="7">
        <v>20</v>
      </c>
      <c r="AF12" s="7">
        <v>18</v>
      </c>
      <c r="AG12" s="7">
        <v>0</v>
      </c>
      <c r="AH12" s="7">
        <v>20</v>
      </c>
      <c r="AI12" s="7"/>
      <c r="AJ12" s="36">
        <f t="shared" si="8"/>
        <v>80</v>
      </c>
      <c r="AK12" s="6">
        <v>1</v>
      </c>
      <c r="AL12" s="6">
        <f t="shared" si="9"/>
        <v>99</v>
      </c>
      <c r="AM12" s="6">
        <v>1</v>
      </c>
      <c r="AN12" s="6">
        <f t="shared" si="10"/>
        <v>117</v>
      </c>
      <c r="AO12" s="6">
        <v>1</v>
      </c>
      <c r="AQ12" s="6">
        <v>1110</v>
      </c>
      <c r="AS12" s="6">
        <v>1</v>
      </c>
      <c r="AT12" s="7" t="str">
        <v>Jack Hancock</v>
      </c>
    </row>
    <row r="13" spans="1:47" ht="12" customHeight="1" x14ac:dyDescent="0.2">
      <c r="A13" s="27" t="s">
        <v>119</v>
      </c>
      <c r="B13" s="26"/>
      <c r="C13" s="28">
        <v>83</v>
      </c>
      <c r="D13" s="7">
        <f t="shared" si="0"/>
        <v>12</v>
      </c>
      <c r="F13" s="30">
        <v>71</v>
      </c>
      <c r="G13" s="7">
        <f t="shared" si="1"/>
        <v>12</v>
      </c>
      <c r="I13" s="104" t="s">
        <v>8</v>
      </c>
      <c r="J13" s="7" t="str">
        <f t="shared" si="2"/>
        <v/>
      </c>
      <c r="L13" s="104" t="s">
        <v>8</v>
      </c>
      <c r="M13" s="7" t="str">
        <f t="shared" si="3"/>
        <v/>
      </c>
      <c r="O13" s="34">
        <v>74</v>
      </c>
      <c r="P13" s="7">
        <f t="shared" si="4"/>
        <v>10</v>
      </c>
      <c r="Q13" s="8"/>
      <c r="R13" s="29" t="s">
        <v>8</v>
      </c>
      <c r="S13" s="7" t="str">
        <f t="shared" si="5"/>
        <v/>
      </c>
      <c r="T13" s="8"/>
      <c r="U13" s="34" t="s">
        <v>8</v>
      </c>
      <c r="V13" s="7" t="str">
        <f t="shared" si="6"/>
        <v/>
      </c>
      <c r="W13" s="8"/>
      <c r="X13" s="29">
        <v>66</v>
      </c>
      <c r="Y13" s="7">
        <f t="shared" si="7"/>
        <v>13</v>
      </c>
      <c r="Z13" s="8"/>
      <c r="AA13" s="7">
        <v>12</v>
      </c>
      <c r="AB13" s="7">
        <v>12</v>
      </c>
      <c r="AC13" s="7">
        <v>0</v>
      </c>
      <c r="AD13" s="7">
        <v>0</v>
      </c>
      <c r="AE13" s="7">
        <v>10</v>
      </c>
      <c r="AF13" s="7">
        <v>0</v>
      </c>
      <c r="AG13" s="7">
        <v>0</v>
      </c>
      <c r="AH13" s="7">
        <v>13</v>
      </c>
      <c r="AI13" s="7"/>
      <c r="AJ13" s="36">
        <f t="shared" si="8"/>
        <v>47</v>
      </c>
      <c r="AK13" s="6">
        <v>11</v>
      </c>
      <c r="AL13" s="6">
        <f t="shared" si="9"/>
        <v>47</v>
      </c>
      <c r="AM13" s="6">
        <v>11</v>
      </c>
      <c r="AN13" s="6">
        <f t="shared" si="10"/>
        <v>47</v>
      </c>
      <c r="AO13" s="6">
        <v>11</v>
      </c>
      <c r="AQ13" s="6">
        <v>12210</v>
      </c>
      <c r="AS13" s="6">
        <v>11</v>
      </c>
      <c r="AT13" s="7" t="str">
        <v>Tyler Harries</v>
      </c>
    </row>
    <row r="14" spans="1:47" x14ac:dyDescent="0.2">
      <c r="A14" s="27" t="s">
        <v>120</v>
      </c>
      <c r="B14" s="26"/>
      <c r="C14" s="28">
        <v>50</v>
      </c>
      <c r="D14" s="7">
        <f t="shared" si="0"/>
        <v>19</v>
      </c>
      <c r="F14" s="29">
        <v>44</v>
      </c>
      <c r="G14" s="7">
        <f t="shared" si="1"/>
        <v>18</v>
      </c>
      <c r="I14" s="29">
        <v>40</v>
      </c>
      <c r="J14" s="7">
        <f t="shared" si="2"/>
        <v>20</v>
      </c>
      <c r="L14" s="29">
        <v>50</v>
      </c>
      <c r="M14" s="7">
        <f t="shared" si="3"/>
        <v>18</v>
      </c>
      <c r="O14" s="34">
        <v>43</v>
      </c>
      <c r="P14" s="7">
        <f t="shared" si="4"/>
        <v>19</v>
      </c>
      <c r="Q14" s="8"/>
      <c r="R14" s="29">
        <v>38</v>
      </c>
      <c r="S14" s="7">
        <f t="shared" si="5"/>
        <v>19</v>
      </c>
      <c r="T14" s="8"/>
      <c r="U14" s="34">
        <v>55</v>
      </c>
      <c r="V14" s="7">
        <f t="shared" si="6"/>
        <v>18</v>
      </c>
      <c r="W14" s="8"/>
      <c r="X14" s="34">
        <v>44</v>
      </c>
      <c r="Y14" s="7">
        <f t="shared" si="7"/>
        <v>19</v>
      </c>
      <c r="Z14" s="8"/>
      <c r="AA14" s="7">
        <v>19</v>
      </c>
      <c r="AB14" s="7">
        <v>18</v>
      </c>
      <c r="AC14" s="7">
        <v>20</v>
      </c>
      <c r="AD14" s="7">
        <v>18</v>
      </c>
      <c r="AE14" s="7">
        <v>19</v>
      </c>
      <c r="AF14" s="7">
        <v>19</v>
      </c>
      <c r="AG14" s="7">
        <v>18</v>
      </c>
      <c r="AH14" s="7">
        <v>19</v>
      </c>
      <c r="AI14" s="7"/>
      <c r="AJ14" s="36">
        <f t="shared" ref="AJ14:AJ19" si="11">IF(A14&gt;0,LARGE(AA14:AH14,1)+LARGE(AA14:AH14,2)+LARGE(AA14:AH14,3)+LARGE(AA14:AH14,4),0)</f>
        <v>77</v>
      </c>
      <c r="AK14" s="6">
        <v>3</v>
      </c>
      <c r="AL14" s="6">
        <f t="shared" ref="AL14:AL19" si="12">IF(A14&gt;0,LARGE(AA14:AH14,1)+LARGE(AA14:AH14,2)+LARGE(AA14:AH14,3)+LARGE(AA14:AH14,4)+LARGE(AA14:AH14,5),0)</f>
        <v>96</v>
      </c>
      <c r="AM14" s="6">
        <v>2</v>
      </c>
      <c r="AN14" s="6">
        <f t="shared" ref="AN14:AN19" si="13">IF(A14&gt;0,LARGE(AA14:AH14,1)+LARGE(AA14:AH14,2)+LARGE(AA14:AH14,3)+LARGE(AA14:AH14,4)+LARGE(AA14:AH14,5)+LARGE(AA14:AH14,6),0)</f>
        <v>114</v>
      </c>
      <c r="AO14" s="6">
        <v>2</v>
      </c>
      <c r="AQ14" s="6">
        <v>3220</v>
      </c>
      <c r="AS14" s="6">
        <v>3</v>
      </c>
      <c r="AT14" s="7" t="str">
        <v>Hayden Shaw</v>
      </c>
    </row>
    <row r="15" spans="1:47" x14ac:dyDescent="0.2">
      <c r="A15" s="27" t="s">
        <v>121</v>
      </c>
      <c r="B15" s="26"/>
      <c r="C15" s="28">
        <v>76</v>
      </c>
      <c r="D15" s="7">
        <f t="shared" si="0"/>
        <v>13</v>
      </c>
      <c r="F15" s="30">
        <v>60</v>
      </c>
      <c r="G15" s="7">
        <f t="shared" si="1"/>
        <v>14</v>
      </c>
      <c r="I15" s="104" t="s">
        <v>8</v>
      </c>
      <c r="J15" s="7" t="str">
        <f t="shared" si="2"/>
        <v/>
      </c>
      <c r="L15" s="30">
        <v>64</v>
      </c>
      <c r="M15" s="7">
        <f t="shared" si="3"/>
        <v>12</v>
      </c>
      <c r="O15" s="34">
        <v>76</v>
      </c>
      <c r="P15" s="7">
        <f t="shared" si="4"/>
        <v>9</v>
      </c>
      <c r="Q15" s="8"/>
      <c r="R15" s="34" t="s">
        <v>8</v>
      </c>
      <c r="S15" s="7" t="str">
        <f t="shared" si="5"/>
        <v/>
      </c>
      <c r="T15" s="8"/>
      <c r="U15" s="34">
        <v>78</v>
      </c>
      <c r="V15" s="7">
        <f t="shared" si="6"/>
        <v>14</v>
      </c>
      <c r="W15" s="8"/>
      <c r="X15" s="29">
        <v>72</v>
      </c>
      <c r="Y15" s="7">
        <f t="shared" si="7"/>
        <v>10</v>
      </c>
      <c r="Z15" s="8"/>
      <c r="AA15" s="7">
        <v>13</v>
      </c>
      <c r="AB15" s="7">
        <v>14</v>
      </c>
      <c r="AC15" s="7">
        <v>0</v>
      </c>
      <c r="AD15" s="7">
        <v>12</v>
      </c>
      <c r="AE15" s="7">
        <v>9</v>
      </c>
      <c r="AF15" s="7">
        <v>0</v>
      </c>
      <c r="AG15" s="7">
        <v>14</v>
      </c>
      <c r="AH15" s="7">
        <v>10</v>
      </c>
      <c r="AI15" s="7"/>
      <c r="AJ15" s="36">
        <f t="shared" si="11"/>
        <v>53</v>
      </c>
      <c r="AK15" s="6">
        <v>10</v>
      </c>
      <c r="AL15" s="6">
        <f t="shared" si="12"/>
        <v>63</v>
      </c>
      <c r="AM15" s="6">
        <v>9</v>
      </c>
      <c r="AN15" s="6">
        <f t="shared" si="13"/>
        <v>72</v>
      </c>
      <c r="AO15" s="6">
        <v>9</v>
      </c>
      <c r="AQ15" s="6">
        <v>10990</v>
      </c>
      <c r="AS15" s="6">
        <v>10</v>
      </c>
      <c r="AT15" s="7" t="str">
        <v>Vaughn Sherwood</v>
      </c>
    </row>
    <row r="16" spans="1:47" x14ac:dyDescent="0.2">
      <c r="A16" s="27" t="s">
        <v>122</v>
      </c>
      <c r="B16" s="26"/>
      <c r="C16" s="103" t="s">
        <v>8</v>
      </c>
      <c r="D16" s="7" t="str">
        <f t="shared" si="0"/>
        <v/>
      </c>
      <c r="F16" s="104" t="s">
        <v>8</v>
      </c>
      <c r="G16" s="7" t="str">
        <f t="shared" si="1"/>
        <v/>
      </c>
      <c r="I16" s="30">
        <v>54</v>
      </c>
      <c r="J16" s="7">
        <f t="shared" si="2"/>
        <v>15</v>
      </c>
      <c r="L16" s="30">
        <v>58</v>
      </c>
      <c r="M16" s="7">
        <f t="shared" si="3"/>
        <v>13</v>
      </c>
      <c r="O16" s="34">
        <v>50</v>
      </c>
      <c r="P16" s="7">
        <f t="shared" si="4"/>
        <v>17</v>
      </c>
      <c r="Q16" s="8"/>
      <c r="R16" s="34">
        <v>51</v>
      </c>
      <c r="S16" s="7">
        <f t="shared" si="5"/>
        <v>16</v>
      </c>
      <c r="T16" s="8"/>
      <c r="U16" s="34">
        <v>58</v>
      </c>
      <c r="V16" s="7">
        <f t="shared" si="6"/>
        <v>17</v>
      </c>
      <c r="W16" s="8"/>
      <c r="X16" s="34">
        <v>53</v>
      </c>
      <c r="Y16" s="7">
        <f t="shared" si="7"/>
        <v>16</v>
      </c>
      <c r="Z16" s="8"/>
      <c r="AA16" s="7">
        <v>0</v>
      </c>
      <c r="AB16" s="7">
        <v>0</v>
      </c>
      <c r="AC16" s="7">
        <v>15</v>
      </c>
      <c r="AD16" s="7">
        <v>13</v>
      </c>
      <c r="AE16" s="7">
        <v>17</v>
      </c>
      <c r="AF16" s="7">
        <v>16</v>
      </c>
      <c r="AG16" s="7">
        <v>17</v>
      </c>
      <c r="AH16" s="7">
        <v>16</v>
      </c>
      <c r="AI16" s="7"/>
      <c r="AJ16" s="36">
        <f t="shared" si="11"/>
        <v>66</v>
      </c>
      <c r="AK16" s="6">
        <v>7</v>
      </c>
      <c r="AL16" s="6">
        <f t="shared" si="12"/>
        <v>81</v>
      </c>
      <c r="AM16" s="6">
        <v>6</v>
      </c>
      <c r="AN16" s="6">
        <f t="shared" si="13"/>
        <v>94</v>
      </c>
      <c r="AO16" s="6">
        <v>6</v>
      </c>
      <c r="AQ16" s="6">
        <v>7660</v>
      </c>
      <c r="AS16" s="6">
        <v>7</v>
      </c>
      <c r="AT16" s="7" t="str">
        <v>Brynmor Truman</v>
      </c>
    </row>
    <row r="17" spans="1:46" x14ac:dyDescent="0.2">
      <c r="A17" s="27" t="s">
        <v>123</v>
      </c>
      <c r="C17" s="28">
        <v>74</v>
      </c>
      <c r="D17" s="7">
        <f t="shared" si="0"/>
        <v>14</v>
      </c>
      <c r="F17" s="29">
        <v>57</v>
      </c>
      <c r="G17" s="7">
        <f t="shared" si="1"/>
        <v>15</v>
      </c>
      <c r="I17" s="34" t="s">
        <v>8</v>
      </c>
      <c r="J17" s="7" t="str">
        <f t="shared" si="2"/>
        <v/>
      </c>
      <c r="L17" s="29">
        <v>65</v>
      </c>
      <c r="M17" s="7">
        <f t="shared" si="3"/>
        <v>10</v>
      </c>
      <c r="O17" s="34">
        <v>77</v>
      </c>
      <c r="P17" s="7">
        <f t="shared" si="4"/>
        <v>8</v>
      </c>
      <c r="Q17" s="8"/>
      <c r="R17" s="29">
        <v>69</v>
      </c>
      <c r="S17" s="7">
        <f t="shared" si="5"/>
        <v>15</v>
      </c>
      <c r="T17" s="8"/>
      <c r="U17" s="34">
        <v>69</v>
      </c>
      <c r="V17" s="7">
        <f t="shared" si="6"/>
        <v>16</v>
      </c>
      <c r="W17" s="8"/>
      <c r="X17" s="29">
        <v>60</v>
      </c>
      <c r="Y17" s="7">
        <f t="shared" si="7"/>
        <v>14</v>
      </c>
      <c r="Z17" s="8"/>
      <c r="AA17" s="7">
        <v>14</v>
      </c>
      <c r="AB17" s="7">
        <v>15</v>
      </c>
      <c r="AC17" s="7">
        <v>0</v>
      </c>
      <c r="AD17" s="7">
        <v>10</v>
      </c>
      <c r="AE17" s="7">
        <v>8</v>
      </c>
      <c r="AF17" s="7">
        <v>15</v>
      </c>
      <c r="AG17" s="7">
        <v>16</v>
      </c>
      <c r="AH17" s="7">
        <v>14</v>
      </c>
      <c r="AI17" s="7"/>
      <c r="AJ17" s="36">
        <f t="shared" si="11"/>
        <v>60</v>
      </c>
      <c r="AK17" s="6">
        <v>8</v>
      </c>
      <c r="AL17" s="6">
        <f t="shared" si="12"/>
        <v>74</v>
      </c>
      <c r="AM17" s="6">
        <v>8</v>
      </c>
      <c r="AN17" s="6">
        <f t="shared" si="13"/>
        <v>84</v>
      </c>
      <c r="AO17" s="6">
        <v>7</v>
      </c>
      <c r="AQ17" s="6">
        <v>8870</v>
      </c>
      <c r="AS17" s="6">
        <v>8</v>
      </c>
      <c r="AT17" s="7" t="str">
        <v>Austen Wilson</v>
      </c>
    </row>
    <row r="18" spans="1:46" x14ac:dyDescent="0.2">
      <c r="A18" s="27" t="s">
        <v>31</v>
      </c>
      <c r="B18" s="26"/>
      <c r="C18" s="103" t="s">
        <v>8</v>
      </c>
      <c r="D18" s="7" t="str">
        <f t="shared" si="0"/>
        <v/>
      </c>
      <c r="F18" s="29">
        <v>41</v>
      </c>
      <c r="G18" s="7">
        <f t="shared" si="1"/>
        <v>19</v>
      </c>
      <c r="I18" s="30">
        <v>40</v>
      </c>
      <c r="J18" s="7">
        <f t="shared" si="2"/>
        <v>20</v>
      </c>
      <c r="L18" s="30">
        <v>39</v>
      </c>
      <c r="M18" s="7">
        <f t="shared" si="3"/>
        <v>20</v>
      </c>
      <c r="O18" s="34" t="s">
        <v>8</v>
      </c>
      <c r="P18" s="7" t="str">
        <f t="shared" si="4"/>
        <v/>
      </c>
      <c r="Q18" s="8"/>
      <c r="R18" s="29">
        <v>34</v>
      </c>
      <c r="S18" s="7">
        <f t="shared" si="5"/>
        <v>20</v>
      </c>
      <c r="T18" s="8"/>
      <c r="U18" s="34" t="s">
        <v>8</v>
      </c>
      <c r="V18" s="7" t="str">
        <f t="shared" si="6"/>
        <v/>
      </c>
      <c r="W18" s="8"/>
      <c r="X18" s="29" t="s">
        <v>8</v>
      </c>
      <c r="Y18" s="7" t="str">
        <f t="shared" si="7"/>
        <v/>
      </c>
      <c r="Z18" s="8"/>
      <c r="AA18" s="7">
        <v>0</v>
      </c>
      <c r="AB18" s="7">
        <v>19</v>
      </c>
      <c r="AC18" s="7">
        <v>20</v>
      </c>
      <c r="AD18" s="7">
        <v>20</v>
      </c>
      <c r="AE18" s="7">
        <v>0</v>
      </c>
      <c r="AF18" s="7">
        <v>20</v>
      </c>
      <c r="AG18" s="7">
        <v>0</v>
      </c>
      <c r="AH18" s="7">
        <v>0</v>
      </c>
      <c r="AI18" s="7"/>
      <c r="AJ18" s="36">
        <f t="shared" si="11"/>
        <v>79</v>
      </c>
      <c r="AK18" s="6">
        <v>2</v>
      </c>
      <c r="AL18" s="6">
        <f t="shared" si="12"/>
        <v>79</v>
      </c>
      <c r="AM18" s="6">
        <v>7</v>
      </c>
      <c r="AN18" s="6">
        <f t="shared" si="13"/>
        <v>79</v>
      </c>
      <c r="AO18" s="6">
        <v>8</v>
      </c>
      <c r="AQ18" s="6">
        <v>2780</v>
      </c>
      <c r="AS18" s="6">
        <v>2</v>
      </c>
      <c r="AT18" s="7" t="str">
        <v>Matti Withnall</v>
      </c>
    </row>
    <row r="19" spans="1:46" x14ac:dyDescent="0.2">
      <c r="A19" s="27" t="s">
        <v>124</v>
      </c>
      <c r="B19" s="26"/>
      <c r="C19" s="28">
        <v>51</v>
      </c>
      <c r="D19" s="7">
        <f t="shared" si="0"/>
        <v>18</v>
      </c>
      <c r="F19" s="104" t="s">
        <v>8</v>
      </c>
      <c r="G19" s="7" t="str">
        <f t="shared" si="1"/>
        <v/>
      </c>
      <c r="I19" s="29">
        <v>45</v>
      </c>
      <c r="J19" s="7">
        <f t="shared" si="2"/>
        <v>18</v>
      </c>
      <c r="L19" s="29">
        <v>50</v>
      </c>
      <c r="M19" s="7">
        <f t="shared" si="3"/>
        <v>18</v>
      </c>
      <c r="O19" s="34">
        <v>55</v>
      </c>
      <c r="P19" s="7">
        <f t="shared" si="4"/>
        <v>15</v>
      </c>
      <c r="Q19" s="8"/>
      <c r="R19" s="29" t="s">
        <v>8</v>
      </c>
      <c r="S19" s="7" t="str">
        <f t="shared" si="5"/>
        <v/>
      </c>
      <c r="T19" s="8"/>
      <c r="U19" s="34">
        <v>45</v>
      </c>
      <c r="V19" s="7">
        <f t="shared" si="6"/>
        <v>20</v>
      </c>
      <c r="W19" s="8"/>
      <c r="X19" s="29">
        <v>50</v>
      </c>
      <c r="Y19" s="7">
        <f t="shared" si="7"/>
        <v>17</v>
      </c>
      <c r="Z19" s="8"/>
      <c r="AA19" s="7">
        <v>18</v>
      </c>
      <c r="AB19" s="7">
        <v>0</v>
      </c>
      <c r="AC19" s="7">
        <v>18</v>
      </c>
      <c r="AD19" s="7">
        <v>18</v>
      </c>
      <c r="AE19" s="7">
        <v>15</v>
      </c>
      <c r="AF19" s="7">
        <v>0</v>
      </c>
      <c r="AG19" s="7">
        <v>20</v>
      </c>
      <c r="AH19" s="7">
        <v>17</v>
      </c>
      <c r="AI19" s="7"/>
      <c r="AJ19" s="36">
        <f t="shared" si="11"/>
        <v>74</v>
      </c>
      <c r="AK19" s="6">
        <v>4</v>
      </c>
      <c r="AL19" s="6">
        <f t="shared" si="12"/>
        <v>91</v>
      </c>
      <c r="AM19" s="6">
        <v>3</v>
      </c>
      <c r="AN19" s="6">
        <f t="shared" si="13"/>
        <v>106</v>
      </c>
      <c r="AO19" s="6">
        <v>3</v>
      </c>
      <c r="AQ19" s="6">
        <v>4330</v>
      </c>
      <c r="AS19" s="6">
        <v>4</v>
      </c>
      <c r="AT19" s="7" t="str">
        <v>Ethan Lawrence</v>
      </c>
    </row>
    <row r="20" spans="1:46" x14ac:dyDescent="0.2">
      <c r="A20" s="27" t="s">
        <v>125</v>
      </c>
      <c r="B20" s="26"/>
      <c r="C20" s="103" t="s">
        <v>8</v>
      </c>
      <c r="D20" s="7" t="str">
        <f t="shared" si="0"/>
        <v/>
      </c>
      <c r="F20" s="34">
        <v>70</v>
      </c>
      <c r="G20" s="7">
        <f t="shared" si="1"/>
        <v>13</v>
      </c>
      <c r="I20" s="34" t="s">
        <v>8</v>
      </c>
      <c r="J20" s="7" t="str">
        <f t="shared" si="2"/>
        <v/>
      </c>
      <c r="L20" s="29">
        <v>89</v>
      </c>
      <c r="M20" s="7">
        <f t="shared" si="3"/>
        <v>8</v>
      </c>
      <c r="O20" s="34">
        <v>81</v>
      </c>
      <c r="P20" s="7">
        <f t="shared" si="4"/>
        <v>7</v>
      </c>
      <c r="Q20" s="8"/>
      <c r="R20" s="29">
        <v>69</v>
      </c>
      <c r="S20" s="7">
        <f t="shared" si="5"/>
        <v>15</v>
      </c>
      <c r="T20" s="8"/>
      <c r="U20" s="34">
        <v>78</v>
      </c>
      <c r="V20" s="7">
        <f t="shared" si="6"/>
        <v>14</v>
      </c>
      <c r="W20" s="8"/>
      <c r="X20" s="34">
        <v>69</v>
      </c>
      <c r="Y20" s="7">
        <f t="shared" si="7"/>
        <v>12</v>
      </c>
      <c r="Z20" s="8"/>
      <c r="AA20" s="7">
        <v>0</v>
      </c>
      <c r="AB20" s="7">
        <v>13</v>
      </c>
      <c r="AC20" s="7">
        <v>0</v>
      </c>
      <c r="AD20" s="7">
        <v>8</v>
      </c>
      <c r="AE20" s="7">
        <v>7</v>
      </c>
      <c r="AF20" s="7">
        <v>15</v>
      </c>
      <c r="AG20" s="7">
        <v>14</v>
      </c>
      <c r="AH20" s="7">
        <v>12</v>
      </c>
      <c r="AI20" s="7"/>
      <c r="AJ20" s="36">
        <f t="shared" si="8"/>
        <v>54</v>
      </c>
      <c r="AK20" s="6">
        <v>9</v>
      </c>
      <c r="AL20" s="6">
        <f t="shared" si="9"/>
        <v>62</v>
      </c>
      <c r="AM20" s="6">
        <v>10</v>
      </c>
      <c r="AN20" s="6">
        <f t="shared" si="10"/>
        <v>69</v>
      </c>
      <c r="AO20" s="6">
        <v>10</v>
      </c>
      <c r="AQ20" s="6">
        <v>10100</v>
      </c>
      <c r="AS20" s="6">
        <v>9</v>
      </c>
      <c r="AT20" s="7" t="str">
        <v>Darcy Bagg</v>
      </c>
    </row>
    <row r="21" spans="1:46" x14ac:dyDescent="0.2">
      <c r="A21" s="27" t="s">
        <v>126</v>
      </c>
      <c r="B21" s="26"/>
      <c r="C21" s="34" t="s">
        <v>8</v>
      </c>
      <c r="D21" s="7" t="str">
        <f t="shared" si="0"/>
        <v/>
      </c>
      <c r="F21" s="104" t="s">
        <v>8</v>
      </c>
      <c r="G21" s="7" t="str">
        <f t="shared" si="1"/>
        <v/>
      </c>
      <c r="I21" s="29">
        <v>56</v>
      </c>
      <c r="J21" s="7">
        <f t="shared" si="2"/>
        <v>13</v>
      </c>
      <c r="L21" s="29">
        <v>64</v>
      </c>
      <c r="M21" s="7">
        <f t="shared" si="3"/>
        <v>12</v>
      </c>
      <c r="O21" s="34">
        <v>62</v>
      </c>
      <c r="P21" s="7">
        <f t="shared" si="4"/>
        <v>12</v>
      </c>
      <c r="Q21" s="8"/>
      <c r="R21" s="29" t="s">
        <v>8</v>
      </c>
      <c r="S21" s="7" t="str">
        <f t="shared" si="5"/>
        <v/>
      </c>
      <c r="T21" s="8"/>
      <c r="U21" s="34" t="s">
        <v>8</v>
      </c>
      <c r="V21" s="7" t="str">
        <f t="shared" si="6"/>
        <v/>
      </c>
      <c r="W21" s="8"/>
      <c r="X21" s="34" t="s">
        <v>8</v>
      </c>
      <c r="Y21" s="7" t="str">
        <f t="shared" si="7"/>
        <v/>
      </c>
      <c r="Z21" s="8"/>
      <c r="AA21" s="7">
        <v>0</v>
      </c>
      <c r="AB21" s="7">
        <v>0</v>
      </c>
      <c r="AC21" s="7">
        <v>13</v>
      </c>
      <c r="AD21" s="7">
        <v>12</v>
      </c>
      <c r="AE21" s="7">
        <v>12</v>
      </c>
      <c r="AF21" s="7">
        <v>0</v>
      </c>
      <c r="AG21" s="7">
        <v>0</v>
      </c>
      <c r="AH21" s="7">
        <v>0</v>
      </c>
      <c r="AI21" s="7"/>
      <c r="AJ21" s="36">
        <f t="shared" si="8"/>
        <v>37</v>
      </c>
      <c r="AK21" s="6">
        <v>15</v>
      </c>
      <c r="AL21" s="6">
        <f t="shared" si="9"/>
        <v>37</v>
      </c>
      <c r="AM21" s="6">
        <v>15</v>
      </c>
      <c r="AN21" s="6">
        <f t="shared" si="10"/>
        <v>37</v>
      </c>
      <c r="AO21" s="6">
        <v>15</v>
      </c>
      <c r="AQ21" s="6">
        <v>16650</v>
      </c>
      <c r="AS21" s="6">
        <v>15</v>
      </c>
      <c r="AT21" s="7" t="str">
        <v>Charlie Morin</v>
      </c>
    </row>
    <row r="22" spans="1:46" x14ac:dyDescent="0.2">
      <c r="A22" s="105" t="s">
        <v>127</v>
      </c>
      <c r="C22" s="34" t="s">
        <v>8</v>
      </c>
      <c r="D22" s="7" t="str">
        <f t="shared" si="0"/>
        <v/>
      </c>
      <c r="F22" s="104" t="s">
        <v>8</v>
      </c>
      <c r="G22" s="7" t="str">
        <f t="shared" si="1"/>
        <v/>
      </c>
      <c r="I22" s="30">
        <v>54</v>
      </c>
      <c r="J22" s="7">
        <f t="shared" si="2"/>
        <v>15</v>
      </c>
      <c r="L22" s="30">
        <v>52</v>
      </c>
      <c r="M22" s="7">
        <f t="shared" si="3"/>
        <v>16</v>
      </c>
      <c r="O22" s="34">
        <v>54</v>
      </c>
      <c r="P22" s="7">
        <f t="shared" si="4"/>
        <v>16</v>
      </c>
      <c r="Q22" s="8"/>
      <c r="R22" s="29" t="s">
        <v>8</v>
      </c>
      <c r="S22" s="7" t="str">
        <f t="shared" si="5"/>
        <v/>
      </c>
      <c r="T22" s="8"/>
      <c r="U22" s="34" t="s">
        <v>8</v>
      </c>
      <c r="V22" s="7" t="str">
        <f t="shared" si="6"/>
        <v/>
      </c>
      <c r="W22" s="8"/>
      <c r="X22" s="34" t="s">
        <v>8</v>
      </c>
      <c r="Y22" s="7" t="str">
        <f t="shared" si="7"/>
        <v/>
      </c>
      <c r="Z22" s="8"/>
      <c r="AA22" s="7">
        <v>0</v>
      </c>
      <c r="AB22" s="7">
        <v>0</v>
      </c>
      <c r="AC22" s="7">
        <v>15</v>
      </c>
      <c r="AD22" s="7">
        <v>16</v>
      </c>
      <c r="AE22" s="7">
        <v>16</v>
      </c>
      <c r="AF22" s="7">
        <v>0</v>
      </c>
      <c r="AG22" s="7">
        <v>0</v>
      </c>
      <c r="AH22" s="7">
        <v>0</v>
      </c>
      <c r="AI22" s="7"/>
      <c r="AJ22" s="36">
        <f t="shared" si="8"/>
        <v>47</v>
      </c>
      <c r="AK22" s="6">
        <v>11</v>
      </c>
      <c r="AL22" s="6">
        <f t="shared" si="9"/>
        <v>47</v>
      </c>
      <c r="AM22" s="6">
        <v>11</v>
      </c>
      <c r="AN22" s="6">
        <f t="shared" si="10"/>
        <v>47</v>
      </c>
      <c r="AO22" s="6">
        <v>11</v>
      </c>
      <c r="AQ22" s="6">
        <v>12210</v>
      </c>
      <c r="AS22" s="6">
        <v>11</v>
      </c>
      <c r="AT22" s="7" t="str">
        <v>Jamie Morin</v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34"/>
      <c r="P23" s="7" t="str">
        <f t="shared" si="4"/>
        <v/>
      </c>
      <c r="R23" s="29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27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27"/>
      <c r="C25" s="28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27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27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27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27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27"/>
      <c r="C30" s="28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27"/>
      <c r="C31" s="28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27"/>
      <c r="C32" s="28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27"/>
      <c r="C33" s="28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128" priority="1" stopIfTrue="1" operator="equal">
      <formula>18</formula>
    </cfRule>
    <cfRule type="cellIs" dxfId="127" priority="2" stopIfTrue="1" operator="equal">
      <formula>19</formula>
    </cfRule>
    <cfRule type="cellIs" dxfId="126" priority="3" stopIfTrue="1" operator="equal">
      <formula>20</formula>
    </cfRule>
  </conditionalFormatting>
  <conditionalFormatting sqref="G4">
    <cfRule type="cellIs" dxfId="125" priority="4" stopIfTrue="1" operator="equal">
      <formula>18</formula>
    </cfRule>
    <cfRule type="cellIs" dxfId="124" priority="5" stopIfTrue="1" operator="equal">
      <formula>19</formula>
    </cfRule>
    <cfRule type="cellIs" dxfId="123" priority="6" stopIfTrue="1" operator="equal">
      <formula>20</formula>
    </cfRule>
  </conditionalFormatting>
  <conditionalFormatting sqref="J4">
    <cfRule type="cellIs" dxfId="122" priority="7" stopIfTrue="1" operator="equal">
      <formula>18</formula>
    </cfRule>
    <cfRule type="cellIs" dxfId="121" priority="8" stopIfTrue="1" operator="equal">
      <formula>19</formula>
    </cfRule>
    <cfRule type="cellIs" dxfId="120" priority="9" stopIfTrue="1" operator="equal">
      <formula>20</formula>
    </cfRule>
  </conditionalFormatting>
  <conditionalFormatting sqref="M4">
    <cfRule type="cellIs" dxfId="119" priority="10" stopIfTrue="1" operator="equal">
      <formula>18</formula>
    </cfRule>
    <cfRule type="cellIs" dxfId="118" priority="11" stopIfTrue="1" operator="equal">
      <formula>19</formula>
    </cfRule>
    <cfRule type="cellIs" dxfId="117" priority="12" stopIfTrue="1" operator="equal">
      <formula>20</formula>
    </cfRule>
  </conditionalFormatting>
  <conditionalFormatting sqref="P4">
    <cfRule type="cellIs" dxfId="116" priority="13" stopIfTrue="1" operator="equal">
      <formula>18</formula>
    </cfRule>
    <cfRule type="cellIs" dxfId="115" priority="14" stopIfTrue="1" operator="equal">
      <formula>19</formula>
    </cfRule>
    <cfRule type="cellIs" dxfId="114" priority="15" stopIfTrue="1" operator="equal">
      <formula>20</formula>
    </cfRule>
  </conditionalFormatting>
  <conditionalFormatting sqref="S4">
    <cfRule type="cellIs" dxfId="113" priority="16" stopIfTrue="1" operator="equal">
      <formula>18</formula>
    </cfRule>
    <cfRule type="cellIs" dxfId="112" priority="17" stopIfTrue="1" operator="equal">
      <formula>19</formula>
    </cfRule>
    <cfRule type="cellIs" dxfId="111" priority="18" stopIfTrue="1" operator="equal">
      <formula>20</formula>
    </cfRule>
  </conditionalFormatting>
  <conditionalFormatting sqref="V4">
    <cfRule type="cellIs" dxfId="110" priority="19" stopIfTrue="1" operator="equal">
      <formula>18</formula>
    </cfRule>
    <cfRule type="cellIs" dxfId="109" priority="20" stopIfTrue="1" operator="equal">
      <formula>19</formula>
    </cfRule>
    <cfRule type="cellIs" dxfId="108" priority="21" stopIfTrue="1" operator="equal">
      <formula>20</formula>
    </cfRule>
  </conditionalFormatting>
  <conditionalFormatting sqref="E3 H3 K3 N3 Q3 T3 W3">
    <cfRule type="cellIs" dxfId="107" priority="22" stopIfTrue="1" operator="equal">
      <formula>18</formula>
    </cfRule>
    <cfRule type="cellIs" dxfId="106" priority="23" stopIfTrue="1" operator="equal">
      <formula>19</formula>
    </cfRule>
    <cfRule type="cellIs" dxfId="105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51"/>
  <sheetViews>
    <sheetView topLeftCell="U3" workbookViewId="0">
      <selection activeCell="X8" sqref="X8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6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6"/>
      <c r="E3" s="19"/>
      <c r="F3" s="115" t="str">
        <f>Leaderboards!D28</f>
        <v>Play Golf ChCh</v>
      </c>
      <c r="G3" s="116"/>
      <c r="H3" s="19"/>
      <c r="I3" s="115" t="str">
        <f>Leaderboards!D29</f>
        <v>Wessex</v>
      </c>
      <c r="J3" s="116"/>
      <c r="K3" s="19"/>
      <c r="L3" s="115" t="str">
        <f>Leaderboards!D30</f>
        <v>Highcliffe Castle</v>
      </c>
      <c r="M3" s="116"/>
      <c r="N3" s="19"/>
      <c r="O3" s="115" t="str">
        <f>Leaderboards!D31</f>
        <v>Ferndown Forest</v>
      </c>
      <c r="P3" s="116"/>
      <c r="Q3" s="19"/>
      <c r="R3" s="115" t="str">
        <f>Leaderboards!D32</f>
        <v>Isle Of Purbeck</v>
      </c>
      <c r="S3" s="116"/>
      <c r="T3" s="19"/>
      <c r="U3" s="115" t="str">
        <f>Leaderboards!D33</f>
        <v>Canford School</v>
      </c>
      <c r="V3" s="116"/>
      <c r="W3" s="19"/>
      <c r="X3" s="115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84</v>
      </c>
      <c r="D4" s="23" t="s">
        <v>50</v>
      </c>
      <c r="E4" s="24"/>
      <c r="F4" s="22" t="s">
        <v>84</v>
      </c>
      <c r="G4" s="23" t="s">
        <v>50</v>
      </c>
      <c r="H4" s="24"/>
      <c r="I4" s="22" t="s">
        <v>84</v>
      </c>
      <c r="J4" s="23" t="s">
        <v>50</v>
      </c>
      <c r="K4" s="24"/>
      <c r="L4" s="22" t="s">
        <v>84</v>
      </c>
      <c r="M4" s="23" t="s">
        <v>50</v>
      </c>
      <c r="N4" s="24"/>
      <c r="O4" s="22" t="s">
        <v>84</v>
      </c>
      <c r="P4" s="23" t="s">
        <v>50</v>
      </c>
      <c r="Q4" s="24"/>
      <c r="R4" s="22" t="s">
        <v>84</v>
      </c>
      <c r="S4" s="23" t="s">
        <v>50</v>
      </c>
      <c r="T4" s="24"/>
      <c r="U4" s="22" t="s">
        <v>84</v>
      </c>
      <c r="V4" s="23" t="s">
        <v>50</v>
      </c>
      <c r="W4" s="24"/>
      <c r="X4" s="22" t="s">
        <v>84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85</v>
      </c>
      <c r="B6" s="26"/>
      <c r="C6" s="28">
        <v>68</v>
      </c>
      <c r="D6" s="7">
        <f>IF(AND(ISNUMBER(C6),C6&gt;0),MAX(1,IF(ISNUMBER(C6),21-RANK(C6,C$6:C$51,TRUE),0)),"")</f>
        <v>15</v>
      </c>
      <c r="F6" s="34">
        <v>53</v>
      </c>
      <c r="G6" s="7">
        <f>IF(AND(ISNUMBER(F6),F6&gt;0),MAX(1,IF(ISNUMBER(F6),21-RANK(F6,F$6:F$51,TRUE),0)),"")</f>
        <v>15</v>
      </c>
      <c r="I6" s="30">
        <v>68</v>
      </c>
      <c r="J6" s="7">
        <f>IF(AND(ISNUMBER(I6),I6&gt;0),MAX(1,IF(ISNUMBER(I6),21-RANK(I6,I$6:I$51,TRUE),0)),"")</f>
        <v>14</v>
      </c>
      <c r="L6" s="34" t="s">
        <v>8</v>
      </c>
      <c r="M6" s="7" t="str">
        <f>IF(AND(ISNUMBER(L6),L6&gt;0),MAX(1,IF(ISNUMBER(L6),21-RANK(L6,L$6:L$51,TRUE),0)),"")</f>
        <v/>
      </c>
      <c r="O6" s="34" t="s">
        <v>8</v>
      </c>
      <c r="P6" s="7" t="str">
        <f>IF(AND(ISNUMBER(O6),O6&gt;0),MAX(1,IF(ISNUMBER(O6),21-RANK(O6,O$6:O$51,TRUE),0)),"")</f>
        <v/>
      </c>
      <c r="Q6" s="8"/>
      <c r="R6" s="34" t="s">
        <v>8</v>
      </c>
      <c r="S6" s="7" t="str">
        <f>IF(AND(ISNUMBER(R6),R6&gt;0),MAX(1,IF(ISNUMBER(R6),21-RANK(R6,R$6:R$51,TRUE),0)),"")</f>
        <v/>
      </c>
      <c r="T6" s="8"/>
      <c r="U6" s="34" t="s">
        <v>8</v>
      </c>
      <c r="V6" s="7" t="str">
        <f>IF(AND(ISNUMBER(U6),U6&gt;0),MAX(1,IF(ISNUMBER(U6),21-RANK(U6,U$6:U$51,TRUE),0)),"")</f>
        <v/>
      </c>
      <c r="W6" s="8"/>
      <c r="X6" s="34" t="s">
        <v>8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15</v>
      </c>
      <c r="AB6" s="7">
        <f t="array" ref="AB6:AB50">IF(ISNUMBER(G6:G50),G6:G50,0)</f>
        <v>15</v>
      </c>
      <c r="AC6" s="7">
        <f t="array" ref="AC6:AC50">IF(ISNUMBER(J6:J50),J6:J50,0)</f>
        <v>14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44</v>
      </c>
      <c r="AK6" s="6">
        <f t="array" ref="AK6:AK50">IF(AJ6:AJ50&gt;0,RANK(AJ6:AJ50,AJ$6:AJ$50),0)</f>
        <v>10</v>
      </c>
      <c r="AL6" s="6">
        <f>IF(A6&gt;0,LARGE(AA6:AH6,1)+LARGE(AA6:AH6,2)+LARGE(AA6:AH6,3)+LARGE(AA6:AH6,4)+LARGE(AA6:AH6,5),0)</f>
        <v>44</v>
      </c>
      <c r="AM6" s="6">
        <f t="array" ref="AM6:AM50">IF(AL6:AL50&gt;0,RANK(AL6:AL50,AL$6:AL$50),0)</f>
        <v>10</v>
      </c>
      <c r="AN6" s="6">
        <f>IF(A6&gt;0,LARGE(AA6:AH6,1)+LARGE(AA6:AH6,2)+LARGE(AA6:AH6,3)+LARGE(AA6:AH6,4)+LARGE(AA6:AH6,5)+LARGE(AA6:AH6,6),0)</f>
        <v>44</v>
      </c>
      <c r="AO6" s="6">
        <f t="array" ref="AO6:AO50">IF(AN6:AN50&gt;0,RANK(AN6:AN50,AN$6:AN$50),0)</f>
        <v>10</v>
      </c>
      <c r="AQ6" s="6">
        <f t="array" ref="AQ6:AQ50">IF(AK6:AK50&gt;0,(AK6:AK50*1000)+(AM6:AM50*100)+(AO6:AO50*10),1000000)</f>
        <v>11100</v>
      </c>
      <c r="AS6" s="6">
        <f t="array" ref="AS6:AS50">IF(AQ6:AQ50&lt;1000000,RANK(AQ6:AQ50,AQ$6:AQ$50,1),"")</f>
        <v>10</v>
      </c>
      <c r="AT6" s="7" t="str">
        <f t="array" ref="AT6:AT50">IF(A6:A50&lt;&gt;"",A6:A50,"")</f>
        <v>Matthew Barber</v>
      </c>
    </row>
    <row r="7" spans="1:47" x14ac:dyDescent="0.2">
      <c r="A7" s="27" t="s">
        <v>86</v>
      </c>
      <c r="B7" s="26"/>
      <c r="C7" s="28">
        <v>66</v>
      </c>
      <c r="D7" s="7">
        <f t="shared" ref="D7:D51" si="0">IF(AND(ISNUMBER(C7),C7&gt;0),MAX(1,IF(ISNUMBER(C7),21-RANK(C7,C$6:C$51,TRUE),0)),"")</f>
        <v>16</v>
      </c>
      <c r="F7" s="29">
        <v>46</v>
      </c>
      <c r="G7" s="7">
        <f t="shared" ref="G7:G51" si="1">IF(AND(ISNUMBER(F7),F7&gt;0),MAX(1,IF(ISNUMBER(F7),21-RANK(F7,F$6:F$51,TRUE),0)),"")</f>
        <v>18</v>
      </c>
      <c r="I7" s="30">
        <v>58</v>
      </c>
      <c r="J7" s="7">
        <f t="shared" ref="J7:J51" si="2">IF(AND(ISNUMBER(I7),I7&gt;0),MAX(1,IF(ISNUMBER(I7),21-RANK(I7,I$6:I$51,TRUE),0)),"")</f>
        <v>18</v>
      </c>
      <c r="L7" s="34">
        <v>54</v>
      </c>
      <c r="M7" s="7">
        <f t="shared" ref="M7:M51" si="3">IF(AND(ISNUMBER(L7),L7&gt;0),MAX(1,IF(ISNUMBER(L7),21-RANK(L7,L$6:L$51,TRUE),0)),"")</f>
        <v>18</v>
      </c>
      <c r="O7" s="29">
        <v>56</v>
      </c>
      <c r="P7" s="7">
        <f t="shared" ref="P7:P51" si="4">IF(AND(ISNUMBER(O7),O7&gt;0),MAX(1,IF(ISNUMBER(O7),21-RANK(O7,O$6:O$51,TRUE),0)),"")</f>
        <v>17</v>
      </c>
      <c r="Q7" s="8"/>
      <c r="R7" s="34" t="s">
        <v>8</v>
      </c>
      <c r="S7" s="7" t="str">
        <f t="shared" ref="S7:S51" si="5">IF(AND(ISNUMBER(R7),R7&gt;0),MAX(1,IF(ISNUMBER(R7),21-RANK(R7,R$6:R$51,TRUE),0)),"")</f>
        <v/>
      </c>
      <c r="T7" s="8"/>
      <c r="U7" s="34">
        <v>59</v>
      </c>
      <c r="V7" s="7">
        <f t="shared" ref="V7:V51" si="6">IF(AND(ISNUMBER(U7),U7&gt;0),MAX(1,IF(ISNUMBER(U7),21-RANK(U7,U$6:U$51,TRUE),0)),"")</f>
        <v>17</v>
      </c>
      <c r="W7" s="8"/>
      <c r="X7" s="29">
        <v>63</v>
      </c>
      <c r="Y7" s="7">
        <f t="shared" ref="Y7:Y51" si="7">IF(AND(ISNUMBER(X7),X7&gt;0),MAX(1,IF(ISNUMBER(X7),21-RANK(X7,X$6:X$51,TRUE),0)),"")</f>
        <v>15</v>
      </c>
      <c r="Z7" s="8"/>
      <c r="AA7" s="7">
        <v>16</v>
      </c>
      <c r="AB7" s="7">
        <v>18</v>
      </c>
      <c r="AC7" s="7">
        <v>18</v>
      </c>
      <c r="AD7" s="7">
        <v>18</v>
      </c>
      <c r="AE7" s="7">
        <v>17</v>
      </c>
      <c r="AF7" s="7">
        <v>0</v>
      </c>
      <c r="AG7" s="7">
        <v>17</v>
      </c>
      <c r="AH7" s="7">
        <v>15</v>
      </c>
      <c r="AI7" s="7"/>
      <c r="AJ7" s="36">
        <f t="shared" ref="AJ7:AJ51" si="8">IF(A7&gt;0,LARGE(AA7:AH7,1)+LARGE(AA7:AH7,2)+LARGE(AA7:AH7,3)+LARGE(AA7:AH7,4),0)</f>
        <v>71</v>
      </c>
      <c r="AK7" s="6">
        <v>4</v>
      </c>
      <c r="AL7" s="6">
        <f t="shared" ref="AL7:AL50" si="9">IF(A7&gt;0,LARGE(AA7:AH7,1)+LARGE(AA7:AH7,2)+LARGE(AA7:AH7,3)+LARGE(AA7:AH7,4)+LARGE(AA7:AH7,5),0)</f>
        <v>88</v>
      </c>
      <c r="AM7" s="6">
        <v>4</v>
      </c>
      <c r="AN7" s="6">
        <f t="shared" ref="AN7:AN50" si="10">IF(A7&gt;0,LARGE(AA7:AH7,1)+LARGE(AA7:AH7,2)+LARGE(AA7:AH7,3)+LARGE(AA7:AH7,4)+LARGE(AA7:AH7,5)+LARGE(AA7:AH7,6),0)</f>
        <v>104</v>
      </c>
      <c r="AO7" s="6">
        <v>4</v>
      </c>
      <c r="AQ7" s="6">
        <v>4440</v>
      </c>
      <c r="AS7" s="6">
        <v>4</v>
      </c>
      <c r="AT7" s="7" t="str">
        <v>Oscar Bunford</v>
      </c>
    </row>
    <row r="8" spans="1:47" x14ac:dyDescent="0.2">
      <c r="A8" s="27" t="s">
        <v>87</v>
      </c>
      <c r="B8" s="26"/>
      <c r="C8" s="103" t="s">
        <v>8</v>
      </c>
      <c r="D8" s="7" t="str">
        <f t="shared" si="0"/>
        <v/>
      </c>
      <c r="F8" s="34" t="s">
        <v>8</v>
      </c>
      <c r="G8" s="7" t="str">
        <f t="shared" si="1"/>
        <v/>
      </c>
      <c r="I8" s="104" t="s">
        <v>8</v>
      </c>
      <c r="J8" s="7" t="str">
        <f t="shared" si="2"/>
        <v/>
      </c>
      <c r="L8" s="34" t="s">
        <v>8</v>
      </c>
      <c r="M8" s="7" t="str">
        <f t="shared" si="3"/>
        <v/>
      </c>
      <c r="O8" s="104" t="s">
        <v>8</v>
      </c>
      <c r="P8" s="7" t="str">
        <f t="shared" si="4"/>
        <v/>
      </c>
      <c r="Q8" s="8"/>
      <c r="R8" s="34" t="s">
        <v>8</v>
      </c>
      <c r="S8" s="7" t="str">
        <f t="shared" si="5"/>
        <v/>
      </c>
      <c r="T8" s="8"/>
      <c r="U8" s="34" t="s">
        <v>8</v>
      </c>
      <c r="V8" s="7" t="str">
        <f t="shared" si="6"/>
        <v/>
      </c>
      <c r="W8" s="8"/>
      <c r="X8" s="34">
        <v>84</v>
      </c>
      <c r="Y8" s="7">
        <f t="shared" si="7"/>
        <v>11</v>
      </c>
      <c r="Z8" s="8"/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11</v>
      </c>
      <c r="AI8" s="7"/>
      <c r="AJ8" s="36">
        <f t="shared" si="8"/>
        <v>11</v>
      </c>
      <c r="AK8" s="6">
        <v>13</v>
      </c>
      <c r="AL8" s="6">
        <f t="shared" si="9"/>
        <v>11</v>
      </c>
      <c r="AM8" s="6">
        <v>13</v>
      </c>
      <c r="AN8" s="6">
        <f t="shared" si="10"/>
        <v>11</v>
      </c>
      <c r="AO8" s="6">
        <v>13</v>
      </c>
      <c r="AQ8" s="6">
        <v>14430</v>
      </c>
      <c r="AS8" s="6">
        <v>13</v>
      </c>
      <c r="AT8" s="7" t="str">
        <v>Kit Freeman</v>
      </c>
    </row>
    <row r="9" spans="1:47" x14ac:dyDescent="0.2">
      <c r="A9" s="27" t="s">
        <v>88</v>
      </c>
      <c r="B9" s="26"/>
      <c r="C9" s="103" t="s">
        <v>8</v>
      </c>
      <c r="D9" s="7" t="str">
        <f t="shared" si="0"/>
        <v/>
      </c>
      <c r="F9" s="29">
        <v>71</v>
      </c>
      <c r="G9" s="7">
        <f t="shared" si="1"/>
        <v>10</v>
      </c>
      <c r="I9" s="104" t="s">
        <v>8</v>
      </c>
      <c r="J9" s="7" t="str">
        <f t="shared" si="2"/>
        <v/>
      </c>
      <c r="L9" s="34" t="s">
        <v>8</v>
      </c>
      <c r="M9" s="7" t="str">
        <f t="shared" si="3"/>
        <v/>
      </c>
      <c r="O9" s="34" t="s">
        <v>8</v>
      </c>
      <c r="P9" s="7" t="str">
        <f t="shared" si="4"/>
        <v/>
      </c>
      <c r="Q9" s="8"/>
      <c r="R9" s="34" t="s">
        <v>8</v>
      </c>
      <c r="S9" s="7" t="str">
        <f t="shared" si="5"/>
        <v/>
      </c>
      <c r="T9" s="8"/>
      <c r="U9" s="34" t="s">
        <v>8</v>
      </c>
      <c r="V9" s="7" t="str">
        <f t="shared" si="6"/>
        <v/>
      </c>
      <c r="W9" s="8"/>
      <c r="X9" s="29" t="s">
        <v>8</v>
      </c>
      <c r="Y9" s="7" t="str">
        <f t="shared" si="7"/>
        <v/>
      </c>
      <c r="Z9" s="8"/>
      <c r="AA9" s="7">
        <v>0</v>
      </c>
      <c r="AB9" s="7">
        <v>10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10</v>
      </c>
      <c r="AK9" s="6">
        <v>15</v>
      </c>
      <c r="AL9" s="6">
        <f t="shared" si="9"/>
        <v>10</v>
      </c>
      <c r="AM9" s="6">
        <v>15</v>
      </c>
      <c r="AN9" s="6">
        <f t="shared" si="10"/>
        <v>10</v>
      </c>
      <c r="AO9" s="6">
        <v>15</v>
      </c>
      <c r="AQ9" s="6">
        <v>16650</v>
      </c>
      <c r="AS9" s="6">
        <v>15</v>
      </c>
      <c r="AT9" s="7" t="str">
        <v>George Gant</v>
      </c>
    </row>
    <row r="10" spans="1:47" x14ac:dyDescent="0.2">
      <c r="A10" s="27" t="s">
        <v>89</v>
      </c>
      <c r="B10" s="26"/>
      <c r="C10" s="28">
        <v>79</v>
      </c>
      <c r="D10" s="7">
        <f t="shared" si="0"/>
        <v>12</v>
      </c>
      <c r="F10" s="29">
        <v>52</v>
      </c>
      <c r="G10" s="7">
        <f t="shared" si="1"/>
        <v>16</v>
      </c>
      <c r="I10" s="30">
        <v>65</v>
      </c>
      <c r="J10" s="7">
        <f t="shared" si="2"/>
        <v>15</v>
      </c>
      <c r="L10" s="34" t="s">
        <v>8</v>
      </c>
      <c r="M10" s="7" t="str">
        <f t="shared" si="3"/>
        <v/>
      </c>
      <c r="O10" s="29">
        <v>53</v>
      </c>
      <c r="P10" s="7">
        <f t="shared" si="4"/>
        <v>18</v>
      </c>
      <c r="Q10" s="8"/>
      <c r="R10" s="34">
        <v>42</v>
      </c>
      <c r="S10" s="7">
        <f t="shared" si="5"/>
        <v>18</v>
      </c>
      <c r="T10" s="8"/>
      <c r="U10" s="34">
        <v>47</v>
      </c>
      <c r="V10" s="7">
        <f t="shared" si="6"/>
        <v>19</v>
      </c>
      <c r="W10" s="8"/>
      <c r="X10" s="29">
        <v>43</v>
      </c>
      <c r="Y10" s="7">
        <f t="shared" si="7"/>
        <v>20</v>
      </c>
      <c r="Z10" s="8"/>
      <c r="AA10" s="7">
        <v>12</v>
      </c>
      <c r="AB10" s="7">
        <v>16</v>
      </c>
      <c r="AC10" s="7">
        <v>15</v>
      </c>
      <c r="AD10" s="7">
        <v>0</v>
      </c>
      <c r="AE10" s="7">
        <v>18</v>
      </c>
      <c r="AF10" s="7">
        <v>18</v>
      </c>
      <c r="AG10" s="7">
        <v>19</v>
      </c>
      <c r="AH10" s="7">
        <v>20</v>
      </c>
      <c r="AI10" s="7"/>
      <c r="AJ10" s="36">
        <f t="shared" si="8"/>
        <v>75</v>
      </c>
      <c r="AK10" s="6">
        <v>3</v>
      </c>
      <c r="AL10" s="6">
        <f t="shared" si="9"/>
        <v>91</v>
      </c>
      <c r="AM10" s="6">
        <v>3</v>
      </c>
      <c r="AN10" s="6">
        <f t="shared" si="10"/>
        <v>106</v>
      </c>
      <c r="AO10" s="6">
        <v>3</v>
      </c>
      <c r="AQ10" s="6">
        <v>3330</v>
      </c>
      <c r="AS10" s="6">
        <v>3</v>
      </c>
      <c r="AT10" s="7" t="str">
        <v>Sam Gill</v>
      </c>
    </row>
    <row r="11" spans="1:47" x14ac:dyDescent="0.2">
      <c r="A11" s="27" t="s">
        <v>90</v>
      </c>
      <c r="B11" s="26"/>
      <c r="C11" s="28">
        <v>72</v>
      </c>
      <c r="D11" s="7">
        <f t="shared" si="0"/>
        <v>14</v>
      </c>
      <c r="F11" s="34" t="s">
        <v>8</v>
      </c>
      <c r="G11" s="7" t="str">
        <f t="shared" si="1"/>
        <v/>
      </c>
      <c r="I11" s="30">
        <v>75</v>
      </c>
      <c r="J11" s="7">
        <f t="shared" si="2"/>
        <v>13</v>
      </c>
      <c r="L11" s="34">
        <v>65</v>
      </c>
      <c r="M11" s="7">
        <f t="shared" si="3"/>
        <v>16</v>
      </c>
      <c r="O11" s="29">
        <v>63</v>
      </c>
      <c r="P11" s="7">
        <f t="shared" si="4"/>
        <v>14</v>
      </c>
      <c r="Q11" s="8"/>
      <c r="R11" s="34" t="s">
        <v>8</v>
      </c>
      <c r="S11" s="7" t="str">
        <f t="shared" si="5"/>
        <v/>
      </c>
      <c r="T11" s="8"/>
      <c r="U11" s="34" t="s">
        <v>8</v>
      </c>
      <c r="V11" s="7" t="str">
        <f t="shared" si="6"/>
        <v/>
      </c>
      <c r="W11" s="8"/>
      <c r="X11" s="29">
        <v>59</v>
      </c>
      <c r="Y11" s="7">
        <f t="shared" si="7"/>
        <v>16</v>
      </c>
      <c r="Z11" s="8"/>
      <c r="AA11" s="7">
        <v>14</v>
      </c>
      <c r="AB11" s="7">
        <v>0</v>
      </c>
      <c r="AC11" s="7">
        <v>13</v>
      </c>
      <c r="AD11" s="7">
        <v>16</v>
      </c>
      <c r="AE11" s="7">
        <v>14</v>
      </c>
      <c r="AF11" s="7">
        <v>0</v>
      </c>
      <c r="AG11" s="7">
        <v>0</v>
      </c>
      <c r="AH11" s="7">
        <v>16</v>
      </c>
      <c r="AI11" s="7"/>
      <c r="AJ11" s="36">
        <f t="shared" si="8"/>
        <v>60</v>
      </c>
      <c r="AK11" s="6">
        <v>8</v>
      </c>
      <c r="AL11" s="6">
        <f t="shared" si="9"/>
        <v>73</v>
      </c>
      <c r="AM11" s="6">
        <v>7</v>
      </c>
      <c r="AN11" s="6">
        <f t="shared" si="10"/>
        <v>73</v>
      </c>
      <c r="AO11" s="6">
        <v>8</v>
      </c>
      <c r="AQ11" s="6">
        <v>8780</v>
      </c>
      <c r="AS11" s="6">
        <v>8</v>
      </c>
      <c r="AT11" s="7" t="str">
        <v>Charlie Haylock</v>
      </c>
    </row>
    <row r="12" spans="1:47" x14ac:dyDescent="0.2">
      <c r="A12" s="27" t="s">
        <v>91</v>
      </c>
      <c r="B12" s="26"/>
      <c r="C12" s="28">
        <v>42</v>
      </c>
      <c r="D12" s="7">
        <f t="shared" si="0"/>
        <v>20</v>
      </c>
      <c r="F12" s="29">
        <v>38</v>
      </c>
      <c r="G12" s="7">
        <f t="shared" si="1"/>
        <v>19</v>
      </c>
      <c r="I12" s="29">
        <v>50</v>
      </c>
      <c r="J12" s="7">
        <f t="shared" si="2"/>
        <v>19</v>
      </c>
      <c r="L12" s="34">
        <v>48</v>
      </c>
      <c r="M12" s="7">
        <f t="shared" si="3"/>
        <v>19</v>
      </c>
      <c r="O12" s="29">
        <v>50</v>
      </c>
      <c r="P12" s="7">
        <f t="shared" si="4"/>
        <v>19</v>
      </c>
      <c r="Q12" s="8"/>
      <c r="R12" s="34">
        <v>40</v>
      </c>
      <c r="S12" s="7">
        <f t="shared" si="5"/>
        <v>20</v>
      </c>
      <c r="T12" s="8"/>
      <c r="U12" s="34">
        <v>49</v>
      </c>
      <c r="V12" s="7">
        <f t="shared" si="6"/>
        <v>18</v>
      </c>
      <c r="W12" s="8"/>
      <c r="X12" s="29">
        <v>46</v>
      </c>
      <c r="Y12" s="7">
        <f t="shared" si="7"/>
        <v>19</v>
      </c>
      <c r="Z12" s="8"/>
      <c r="AA12" s="7">
        <v>20</v>
      </c>
      <c r="AB12" s="7">
        <v>19</v>
      </c>
      <c r="AC12" s="7">
        <v>19</v>
      </c>
      <c r="AD12" s="7">
        <v>19</v>
      </c>
      <c r="AE12" s="7">
        <v>19</v>
      </c>
      <c r="AF12" s="7">
        <v>20</v>
      </c>
      <c r="AG12" s="7">
        <v>18</v>
      </c>
      <c r="AH12" s="7">
        <v>19</v>
      </c>
      <c r="AI12" s="7"/>
      <c r="AJ12" s="36">
        <f t="shared" si="8"/>
        <v>78</v>
      </c>
      <c r="AK12" s="6">
        <v>2</v>
      </c>
      <c r="AL12" s="6">
        <f t="shared" si="9"/>
        <v>97</v>
      </c>
      <c r="AM12" s="6">
        <v>2</v>
      </c>
      <c r="AN12" s="6">
        <f t="shared" si="10"/>
        <v>116</v>
      </c>
      <c r="AO12" s="6">
        <v>2</v>
      </c>
      <c r="AQ12" s="6">
        <v>2220</v>
      </c>
      <c r="AS12" s="6">
        <v>2</v>
      </c>
      <c r="AT12" s="7" t="str">
        <v>Reece Higgins</v>
      </c>
    </row>
    <row r="13" spans="1:47" ht="12" customHeight="1" x14ac:dyDescent="0.2">
      <c r="A13" s="38" t="s">
        <v>92</v>
      </c>
      <c r="B13" s="26"/>
      <c r="C13" s="28">
        <v>62</v>
      </c>
      <c r="D13" s="7">
        <f t="shared" si="0"/>
        <v>17</v>
      </c>
      <c r="F13" s="29">
        <v>65</v>
      </c>
      <c r="G13" s="7">
        <f t="shared" si="1"/>
        <v>11</v>
      </c>
      <c r="I13" s="104" t="s">
        <v>8</v>
      </c>
      <c r="J13" s="7" t="str">
        <f t="shared" si="2"/>
        <v/>
      </c>
      <c r="L13" s="34">
        <v>54</v>
      </c>
      <c r="M13" s="7">
        <f t="shared" si="3"/>
        <v>18</v>
      </c>
      <c r="O13" s="34" t="s">
        <v>8</v>
      </c>
      <c r="P13" s="7" t="str">
        <f t="shared" si="4"/>
        <v/>
      </c>
      <c r="Q13" s="8"/>
      <c r="R13" s="34">
        <v>53</v>
      </c>
      <c r="S13" s="7">
        <f t="shared" si="5"/>
        <v>16</v>
      </c>
      <c r="T13" s="8"/>
      <c r="U13" s="34" t="s">
        <v>8</v>
      </c>
      <c r="V13" s="7" t="str">
        <f t="shared" si="6"/>
        <v/>
      </c>
      <c r="W13" s="8"/>
      <c r="X13" s="29" t="s">
        <v>8</v>
      </c>
      <c r="Y13" s="7" t="str">
        <f t="shared" si="7"/>
        <v/>
      </c>
      <c r="Z13" s="8"/>
      <c r="AA13" s="7">
        <v>17</v>
      </c>
      <c r="AB13" s="7">
        <v>11</v>
      </c>
      <c r="AC13" s="7">
        <v>0</v>
      </c>
      <c r="AD13" s="7">
        <v>18</v>
      </c>
      <c r="AE13" s="7">
        <v>0</v>
      </c>
      <c r="AF13" s="7">
        <v>16</v>
      </c>
      <c r="AG13" s="7">
        <v>0</v>
      </c>
      <c r="AH13" s="7">
        <v>0</v>
      </c>
      <c r="AI13" s="7"/>
      <c r="AJ13" s="36">
        <f t="shared" si="8"/>
        <v>62</v>
      </c>
      <c r="AK13" s="6">
        <v>7</v>
      </c>
      <c r="AL13" s="6">
        <f t="shared" si="9"/>
        <v>62</v>
      </c>
      <c r="AM13" s="6">
        <v>9</v>
      </c>
      <c r="AN13" s="6">
        <f t="shared" si="10"/>
        <v>62</v>
      </c>
      <c r="AO13" s="6">
        <v>9</v>
      </c>
      <c r="AQ13" s="6">
        <v>7990</v>
      </c>
      <c r="AS13" s="6">
        <v>7</v>
      </c>
      <c r="AT13" s="7" t="str">
        <v>Isaac May</v>
      </c>
    </row>
    <row r="14" spans="1:47" x14ac:dyDescent="0.2">
      <c r="A14" s="105" t="s">
        <v>93</v>
      </c>
      <c r="B14" s="26"/>
      <c r="C14" s="28">
        <v>82</v>
      </c>
      <c r="D14" s="7">
        <f t="shared" si="0"/>
        <v>11</v>
      </c>
      <c r="F14" s="29">
        <v>59</v>
      </c>
      <c r="G14" s="7">
        <f t="shared" si="1"/>
        <v>13</v>
      </c>
      <c r="I14" s="29">
        <v>77</v>
      </c>
      <c r="J14" s="7">
        <f t="shared" si="2"/>
        <v>12</v>
      </c>
      <c r="L14" s="34">
        <v>77</v>
      </c>
      <c r="M14" s="7">
        <f t="shared" si="3"/>
        <v>14</v>
      </c>
      <c r="O14" s="29">
        <v>67</v>
      </c>
      <c r="P14" s="7">
        <f t="shared" si="4"/>
        <v>13</v>
      </c>
      <c r="Q14" s="8"/>
      <c r="R14" s="34">
        <v>64</v>
      </c>
      <c r="S14" s="7">
        <f t="shared" si="5"/>
        <v>15</v>
      </c>
      <c r="T14" s="8"/>
      <c r="U14" s="34" t="s">
        <v>8</v>
      </c>
      <c r="V14" s="7" t="str">
        <f t="shared" si="6"/>
        <v/>
      </c>
      <c r="W14" s="8"/>
      <c r="X14" s="34" t="s">
        <v>8</v>
      </c>
      <c r="Y14" s="7" t="str">
        <f t="shared" si="7"/>
        <v/>
      </c>
      <c r="Z14" s="8"/>
      <c r="AA14" s="7">
        <v>11</v>
      </c>
      <c r="AB14" s="7">
        <v>13</v>
      </c>
      <c r="AC14" s="7">
        <v>12</v>
      </c>
      <c r="AD14" s="7">
        <v>14</v>
      </c>
      <c r="AE14" s="7">
        <v>13</v>
      </c>
      <c r="AF14" s="7">
        <v>15</v>
      </c>
      <c r="AG14" s="7">
        <v>0</v>
      </c>
      <c r="AH14" s="7">
        <v>0</v>
      </c>
      <c r="AI14" s="7"/>
      <c r="AJ14" s="36">
        <f t="shared" si="8"/>
        <v>55</v>
      </c>
      <c r="AK14" s="6">
        <v>9</v>
      </c>
      <c r="AL14" s="6">
        <f t="shared" si="9"/>
        <v>67</v>
      </c>
      <c r="AM14" s="6">
        <v>8</v>
      </c>
      <c r="AN14" s="6">
        <f t="shared" si="10"/>
        <v>78</v>
      </c>
      <c r="AO14" s="6">
        <v>7</v>
      </c>
      <c r="AQ14" s="6">
        <v>9870</v>
      </c>
      <c r="AS14" s="6">
        <v>9</v>
      </c>
      <c r="AT14" s="7" t="str">
        <v>Ethan Moors</v>
      </c>
    </row>
    <row r="15" spans="1:47" x14ac:dyDescent="0.2">
      <c r="A15" s="105" t="s">
        <v>94</v>
      </c>
      <c r="B15" s="26"/>
      <c r="C15" s="103" t="s">
        <v>8</v>
      </c>
      <c r="D15" s="7" t="str">
        <f t="shared" si="0"/>
        <v/>
      </c>
      <c r="F15" s="34" t="s">
        <v>8</v>
      </c>
      <c r="G15" s="7" t="str">
        <f t="shared" si="1"/>
        <v/>
      </c>
      <c r="I15" s="34" t="s">
        <v>8</v>
      </c>
      <c r="J15" s="7" t="str">
        <f t="shared" si="2"/>
        <v/>
      </c>
      <c r="L15" s="34" t="s">
        <v>8</v>
      </c>
      <c r="M15" s="7" t="str">
        <f t="shared" si="3"/>
        <v/>
      </c>
      <c r="O15" s="34" t="s">
        <v>8</v>
      </c>
      <c r="P15" s="7" t="str">
        <f t="shared" si="4"/>
        <v/>
      </c>
      <c r="Q15" s="8"/>
      <c r="R15" s="34" t="s">
        <v>8</v>
      </c>
      <c r="S15" s="7" t="str">
        <f t="shared" si="5"/>
        <v/>
      </c>
      <c r="T15" s="8"/>
      <c r="U15" s="34" t="s">
        <v>8</v>
      </c>
      <c r="V15" s="7" t="str">
        <f t="shared" si="6"/>
        <v/>
      </c>
      <c r="W15" s="8"/>
      <c r="X15" s="29">
        <v>83</v>
      </c>
      <c r="Y15" s="7">
        <f t="shared" si="7"/>
        <v>12</v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12</v>
      </c>
      <c r="AI15" s="7"/>
      <c r="AJ15" s="36">
        <f t="shared" si="8"/>
        <v>12</v>
      </c>
      <c r="AK15" s="6">
        <v>12</v>
      </c>
      <c r="AL15" s="6">
        <f t="shared" si="9"/>
        <v>12</v>
      </c>
      <c r="AM15" s="6">
        <v>12</v>
      </c>
      <c r="AN15" s="6">
        <f t="shared" si="10"/>
        <v>12</v>
      </c>
      <c r="AO15" s="6">
        <v>12</v>
      </c>
      <c r="AQ15" s="6">
        <v>13320</v>
      </c>
      <c r="AS15" s="6">
        <v>12</v>
      </c>
      <c r="AT15" s="7" t="str">
        <v>Ewan Quance</v>
      </c>
    </row>
    <row r="16" spans="1:47" x14ac:dyDescent="0.2">
      <c r="A16" s="105" t="s">
        <v>95</v>
      </c>
      <c r="B16" s="26"/>
      <c r="C16" s="29">
        <v>59</v>
      </c>
      <c r="D16" s="7">
        <f t="shared" si="0"/>
        <v>18</v>
      </c>
      <c r="F16" s="29">
        <v>55</v>
      </c>
      <c r="G16" s="7">
        <f t="shared" si="1"/>
        <v>14</v>
      </c>
      <c r="I16" s="29">
        <v>60</v>
      </c>
      <c r="J16" s="7">
        <f t="shared" si="2"/>
        <v>17</v>
      </c>
      <c r="L16" s="34" t="s">
        <v>8</v>
      </c>
      <c r="M16" s="7" t="str">
        <f t="shared" si="3"/>
        <v/>
      </c>
      <c r="O16" s="29">
        <v>61</v>
      </c>
      <c r="P16" s="7">
        <f t="shared" si="4"/>
        <v>15</v>
      </c>
      <c r="Q16" s="8"/>
      <c r="R16" s="34" t="s">
        <v>8</v>
      </c>
      <c r="S16" s="7" t="str">
        <f t="shared" si="5"/>
        <v/>
      </c>
      <c r="T16" s="8"/>
      <c r="U16" s="34" t="s">
        <v>8</v>
      </c>
      <c r="V16" s="7" t="str">
        <f t="shared" si="6"/>
        <v/>
      </c>
      <c r="W16" s="8"/>
      <c r="X16" s="29">
        <v>57</v>
      </c>
      <c r="Y16" s="7">
        <f t="shared" si="7"/>
        <v>17</v>
      </c>
      <c r="Z16" s="8"/>
      <c r="AA16" s="7">
        <v>18</v>
      </c>
      <c r="AB16" s="7">
        <v>14</v>
      </c>
      <c r="AC16" s="7">
        <v>17</v>
      </c>
      <c r="AD16" s="7">
        <v>0</v>
      </c>
      <c r="AE16" s="7">
        <v>15</v>
      </c>
      <c r="AF16" s="7">
        <v>0</v>
      </c>
      <c r="AG16" s="7">
        <v>0</v>
      </c>
      <c r="AH16" s="7">
        <v>17</v>
      </c>
      <c r="AI16" s="7"/>
      <c r="AJ16" s="36">
        <f t="shared" si="8"/>
        <v>67</v>
      </c>
      <c r="AK16" s="6">
        <v>5</v>
      </c>
      <c r="AL16" s="6">
        <f t="shared" si="9"/>
        <v>81</v>
      </c>
      <c r="AM16" s="6">
        <v>6</v>
      </c>
      <c r="AN16" s="6">
        <f t="shared" si="10"/>
        <v>81</v>
      </c>
      <c r="AO16" s="6">
        <v>6</v>
      </c>
      <c r="AQ16" s="6">
        <v>5660</v>
      </c>
      <c r="AS16" s="6">
        <v>5</v>
      </c>
      <c r="AT16" s="7" t="str">
        <v>Callum Stirling</v>
      </c>
    </row>
    <row r="17" spans="1:46" x14ac:dyDescent="0.2">
      <c r="A17" s="105" t="s">
        <v>96</v>
      </c>
      <c r="C17" s="29">
        <v>43</v>
      </c>
      <c r="D17" s="7">
        <f t="shared" si="0"/>
        <v>19</v>
      </c>
      <c r="F17" s="29">
        <v>35</v>
      </c>
      <c r="G17" s="7">
        <f t="shared" si="1"/>
        <v>20</v>
      </c>
      <c r="I17" s="29">
        <v>44</v>
      </c>
      <c r="J17" s="7">
        <f t="shared" si="2"/>
        <v>20</v>
      </c>
      <c r="L17" s="34">
        <v>41</v>
      </c>
      <c r="M17" s="7">
        <f t="shared" si="3"/>
        <v>20</v>
      </c>
      <c r="O17" s="29">
        <v>43</v>
      </c>
      <c r="P17" s="7">
        <f t="shared" si="4"/>
        <v>20</v>
      </c>
      <c r="Q17" s="8"/>
      <c r="R17" s="34">
        <v>40</v>
      </c>
      <c r="S17" s="7">
        <f t="shared" si="5"/>
        <v>20</v>
      </c>
      <c r="T17" s="8"/>
      <c r="U17" s="34">
        <v>44</v>
      </c>
      <c r="V17" s="7">
        <f t="shared" si="6"/>
        <v>20</v>
      </c>
      <c r="W17" s="8"/>
      <c r="X17" s="29">
        <v>46</v>
      </c>
      <c r="Y17" s="7">
        <f t="shared" si="7"/>
        <v>19</v>
      </c>
      <c r="Z17" s="8"/>
      <c r="AA17" s="7">
        <v>19</v>
      </c>
      <c r="AB17" s="7">
        <v>20</v>
      </c>
      <c r="AC17" s="7">
        <v>20</v>
      </c>
      <c r="AD17" s="7">
        <v>20</v>
      </c>
      <c r="AE17" s="7">
        <v>20</v>
      </c>
      <c r="AF17" s="7">
        <v>20</v>
      </c>
      <c r="AG17" s="7">
        <v>20</v>
      </c>
      <c r="AH17" s="7">
        <v>19</v>
      </c>
      <c r="AI17" s="7"/>
      <c r="AJ17" s="36">
        <f t="shared" si="8"/>
        <v>80</v>
      </c>
      <c r="AK17" s="6">
        <v>1</v>
      </c>
      <c r="AL17" s="6">
        <f t="shared" si="9"/>
        <v>100</v>
      </c>
      <c r="AM17" s="6">
        <v>1</v>
      </c>
      <c r="AN17" s="6">
        <f t="shared" si="10"/>
        <v>120</v>
      </c>
      <c r="AO17" s="6">
        <v>1</v>
      </c>
      <c r="AQ17" s="6">
        <v>1110</v>
      </c>
      <c r="AS17" s="6">
        <v>1</v>
      </c>
      <c r="AT17" s="7" t="str">
        <v>Alfie Wheeler</v>
      </c>
    </row>
    <row r="18" spans="1:46" x14ac:dyDescent="0.2">
      <c r="A18" s="105" t="s">
        <v>97</v>
      </c>
      <c r="B18" s="26"/>
      <c r="C18" s="34" t="s">
        <v>8</v>
      </c>
      <c r="D18" s="7" t="str">
        <f t="shared" si="0"/>
        <v/>
      </c>
      <c r="F18" s="29">
        <v>60</v>
      </c>
      <c r="G18" s="7">
        <f t="shared" si="1"/>
        <v>12</v>
      </c>
      <c r="I18" s="104" t="s">
        <v>8</v>
      </c>
      <c r="J18" s="7" t="str">
        <f t="shared" si="2"/>
        <v/>
      </c>
      <c r="L18" s="34" t="s">
        <v>8</v>
      </c>
      <c r="M18" s="7" t="str">
        <f t="shared" si="3"/>
        <v/>
      </c>
      <c r="O18" s="29">
        <v>69</v>
      </c>
      <c r="P18" s="7">
        <f t="shared" si="4"/>
        <v>12</v>
      </c>
      <c r="Q18" s="8"/>
      <c r="R18" s="34" t="s">
        <v>8</v>
      </c>
      <c r="S18" s="7" t="str">
        <f t="shared" si="5"/>
        <v/>
      </c>
      <c r="T18" s="8"/>
      <c r="U18" s="34" t="s">
        <v>8</v>
      </c>
      <c r="V18" s="7" t="str">
        <f t="shared" si="6"/>
        <v/>
      </c>
      <c r="W18" s="8"/>
      <c r="X18" s="29">
        <v>80</v>
      </c>
      <c r="Y18" s="7">
        <f t="shared" si="7"/>
        <v>13</v>
      </c>
      <c r="Z18" s="8"/>
      <c r="AA18" s="7">
        <v>0</v>
      </c>
      <c r="AB18" s="7">
        <v>12</v>
      </c>
      <c r="AC18" s="7">
        <v>0</v>
      </c>
      <c r="AD18" s="7">
        <v>0</v>
      </c>
      <c r="AE18" s="7">
        <v>12</v>
      </c>
      <c r="AF18" s="7">
        <v>0</v>
      </c>
      <c r="AG18" s="7">
        <v>0</v>
      </c>
      <c r="AH18" s="7">
        <v>13</v>
      </c>
      <c r="AI18" s="7"/>
      <c r="AJ18" s="36">
        <f t="shared" si="8"/>
        <v>37</v>
      </c>
      <c r="AK18" s="6">
        <v>11</v>
      </c>
      <c r="AL18" s="6">
        <f t="shared" si="9"/>
        <v>37</v>
      </c>
      <c r="AM18" s="6">
        <v>11</v>
      </c>
      <c r="AN18" s="6">
        <f t="shared" si="10"/>
        <v>37</v>
      </c>
      <c r="AO18" s="6">
        <v>11</v>
      </c>
      <c r="AQ18" s="6">
        <v>12210</v>
      </c>
      <c r="AS18" s="6">
        <v>11</v>
      </c>
      <c r="AT18" s="7" t="str">
        <v>Jonny Whitford</v>
      </c>
    </row>
    <row r="19" spans="1:46" x14ac:dyDescent="0.2">
      <c r="A19" s="37" t="s">
        <v>98</v>
      </c>
      <c r="B19" s="26"/>
      <c r="C19" s="29">
        <v>73</v>
      </c>
      <c r="D19" s="7">
        <f t="shared" si="0"/>
        <v>13</v>
      </c>
      <c r="F19" s="29">
        <v>49</v>
      </c>
      <c r="G19" s="7">
        <f t="shared" si="1"/>
        <v>17</v>
      </c>
      <c r="I19" s="29">
        <v>62</v>
      </c>
      <c r="J19" s="7">
        <f t="shared" si="2"/>
        <v>16</v>
      </c>
      <c r="L19" s="34">
        <v>67</v>
      </c>
      <c r="M19" s="7">
        <f t="shared" si="3"/>
        <v>15</v>
      </c>
      <c r="O19" s="29">
        <v>58</v>
      </c>
      <c r="P19" s="7">
        <f t="shared" si="4"/>
        <v>16</v>
      </c>
      <c r="Q19" s="8"/>
      <c r="R19" s="34">
        <v>49</v>
      </c>
      <c r="S19" s="7">
        <f t="shared" si="5"/>
        <v>17</v>
      </c>
      <c r="T19" s="8"/>
      <c r="U19" s="34">
        <v>69</v>
      </c>
      <c r="V19" s="7">
        <f t="shared" si="6"/>
        <v>16</v>
      </c>
      <c r="W19" s="8"/>
      <c r="X19" s="34">
        <v>63</v>
      </c>
      <c r="Y19" s="7">
        <f t="shared" si="7"/>
        <v>15</v>
      </c>
      <c r="Z19" s="8"/>
      <c r="AA19" s="7">
        <v>13</v>
      </c>
      <c r="AB19" s="7">
        <v>17</v>
      </c>
      <c r="AC19" s="7">
        <v>16</v>
      </c>
      <c r="AD19" s="7">
        <v>15</v>
      </c>
      <c r="AE19" s="7">
        <v>16</v>
      </c>
      <c r="AF19" s="7">
        <v>17</v>
      </c>
      <c r="AG19" s="7">
        <v>16</v>
      </c>
      <c r="AH19" s="7">
        <v>15</v>
      </c>
      <c r="AI19" s="7"/>
      <c r="AJ19" s="36">
        <f t="shared" si="8"/>
        <v>66</v>
      </c>
      <c r="AK19" s="6">
        <v>6</v>
      </c>
      <c r="AL19" s="6">
        <f t="shared" si="9"/>
        <v>82</v>
      </c>
      <c r="AM19" s="6">
        <v>5</v>
      </c>
      <c r="AN19" s="6">
        <f t="shared" si="10"/>
        <v>97</v>
      </c>
      <c r="AO19" s="6">
        <v>5</v>
      </c>
      <c r="AQ19" s="6">
        <v>6550</v>
      </c>
      <c r="AS19" s="6">
        <v>6</v>
      </c>
      <c r="AT19" s="7" t="str">
        <v>Oliver Woodall</v>
      </c>
    </row>
    <row r="20" spans="1:46" x14ac:dyDescent="0.2">
      <c r="A20" s="105" t="s">
        <v>99</v>
      </c>
      <c r="B20" s="26"/>
      <c r="C20" s="34" t="s">
        <v>54</v>
      </c>
      <c r="D20" s="7" t="str">
        <f t="shared" si="0"/>
        <v/>
      </c>
      <c r="F20" s="34" t="s">
        <v>8</v>
      </c>
      <c r="G20" s="7" t="str">
        <f t="shared" si="1"/>
        <v/>
      </c>
      <c r="I20" s="34" t="s">
        <v>8</v>
      </c>
      <c r="J20" s="7" t="str">
        <f t="shared" si="2"/>
        <v/>
      </c>
      <c r="L20" s="34" t="s">
        <v>8</v>
      </c>
      <c r="M20" s="7" t="str">
        <f t="shared" si="3"/>
        <v/>
      </c>
      <c r="O20" s="34" t="s">
        <v>8</v>
      </c>
      <c r="P20" s="7" t="str">
        <f t="shared" si="4"/>
        <v/>
      </c>
      <c r="Q20" s="8"/>
      <c r="R20" s="34" t="s">
        <v>8</v>
      </c>
      <c r="S20" s="7" t="str">
        <f t="shared" si="5"/>
        <v/>
      </c>
      <c r="T20" s="8"/>
      <c r="U20" s="34" t="s">
        <v>8</v>
      </c>
      <c r="V20" s="7" t="str">
        <f t="shared" si="6"/>
        <v/>
      </c>
      <c r="W20" s="8"/>
      <c r="X20" s="29">
        <v>84</v>
      </c>
      <c r="Y20" s="7">
        <f t="shared" si="7"/>
        <v>11</v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11</v>
      </c>
      <c r="AI20" s="7"/>
      <c r="AJ20" s="36">
        <f t="shared" si="8"/>
        <v>11</v>
      </c>
      <c r="AK20" s="6">
        <v>13</v>
      </c>
      <c r="AL20" s="6">
        <f t="shared" si="9"/>
        <v>11</v>
      </c>
      <c r="AM20" s="6">
        <v>13</v>
      </c>
      <c r="AN20" s="6">
        <f t="shared" si="10"/>
        <v>11</v>
      </c>
      <c r="AO20" s="6">
        <v>13</v>
      </c>
      <c r="AQ20" s="6">
        <v>14430</v>
      </c>
      <c r="AS20" s="6">
        <v>13</v>
      </c>
      <c r="AT20" s="7" t="str">
        <v>Charlie Burke</v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34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1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34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34"/>
      <c r="D27" s="7" t="str">
        <f t="shared" si="0"/>
        <v/>
      </c>
      <c r="F27" s="34"/>
      <c r="G27" s="7" t="str">
        <f t="shared" si="1"/>
        <v/>
      </c>
      <c r="I27" s="34"/>
      <c r="J27" s="7" t="str">
        <f t="shared" si="2"/>
        <v/>
      </c>
      <c r="L27" s="34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E3 H3:H4 K3:K4 N3:N4 Q3:Q4 T3:T4 W3:W4 Z3 AA1:AI65349 AT1:AT65349 J1:K2 M1:N2 P1:Q2 S1:T2 V1:W2 Y1:Z2 G1:H2 D1:E2 D4:E65349 G5:H65349 J5:K65349 M5:N65349 P5:Q65349 S5:T65349 V5:W65349 Y4:Z65349">
    <cfRule type="cellIs" dxfId="104" priority="1" stopIfTrue="1" operator="equal">
      <formula>18</formula>
    </cfRule>
    <cfRule type="cellIs" dxfId="103" priority="2" stopIfTrue="1" operator="equal">
      <formula>19</formula>
    </cfRule>
    <cfRule type="cellIs" dxfId="102" priority="3" stopIfTrue="1" operator="equal">
      <formula>20</formula>
    </cfRule>
  </conditionalFormatting>
  <conditionalFormatting sqref="G4">
    <cfRule type="cellIs" dxfId="101" priority="4" stopIfTrue="1" operator="equal">
      <formula>18</formula>
    </cfRule>
    <cfRule type="cellIs" dxfId="100" priority="5" stopIfTrue="1" operator="equal">
      <formula>19</formula>
    </cfRule>
    <cfRule type="cellIs" dxfId="99" priority="6" stopIfTrue="1" operator="equal">
      <formula>20</formula>
    </cfRule>
  </conditionalFormatting>
  <conditionalFormatting sqref="J4">
    <cfRule type="cellIs" dxfId="98" priority="7" stopIfTrue="1" operator="equal">
      <formula>18</formula>
    </cfRule>
    <cfRule type="cellIs" dxfId="97" priority="8" stopIfTrue="1" operator="equal">
      <formula>19</formula>
    </cfRule>
    <cfRule type="cellIs" dxfId="96" priority="9" stopIfTrue="1" operator="equal">
      <formula>20</formula>
    </cfRule>
  </conditionalFormatting>
  <conditionalFormatting sqref="M4">
    <cfRule type="cellIs" dxfId="95" priority="10" stopIfTrue="1" operator="equal">
      <formula>18</formula>
    </cfRule>
    <cfRule type="cellIs" dxfId="94" priority="11" stopIfTrue="1" operator="equal">
      <formula>19</formula>
    </cfRule>
    <cfRule type="cellIs" dxfId="93" priority="12" stopIfTrue="1" operator="equal">
      <formula>20</formula>
    </cfRule>
  </conditionalFormatting>
  <conditionalFormatting sqref="P4">
    <cfRule type="cellIs" dxfId="92" priority="13" stopIfTrue="1" operator="equal">
      <formula>18</formula>
    </cfRule>
    <cfRule type="cellIs" dxfId="91" priority="14" stopIfTrue="1" operator="equal">
      <formula>19</formula>
    </cfRule>
    <cfRule type="cellIs" dxfId="90" priority="15" stopIfTrue="1" operator="equal">
      <formula>20</formula>
    </cfRule>
  </conditionalFormatting>
  <conditionalFormatting sqref="S4">
    <cfRule type="cellIs" dxfId="89" priority="16" stopIfTrue="1" operator="equal">
      <formula>18</formula>
    </cfRule>
    <cfRule type="cellIs" dxfId="88" priority="17" stopIfTrue="1" operator="equal">
      <formula>19</formula>
    </cfRule>
    <cfRule type="cellIs" dxfId="87" priority="18" stopIfTrue="1" operator="equal">
      <formula>20</formula>
    </cfRule>
  </conditionalFormatting>
  <conditionalFormatting sqref="V4">
    <cfRule type="cellIs" dxfId="86" priority="19" stopIfTrue="1" operator="equal">
      <formula>18</formula>
    </cfRule>
    <cfRule type="cellIs" dxfId="85" priority="20" stopIfTrue="1" operator="equal">
      <formula>19</formula>
    </cfRule>
    <cfRule type="cellIs" dxfId="84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51"/>
  <sheetViews>
    <sheetView topLeftCell="T1" workbookViewId="0">
      <selection activeCell="X20" sqref="X2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7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5"/>
      <c r="E3" s="19"/>
      <c r="F3" s="115" t="str">
        <f>Leaderboards!D28</f>
        <v>Play Golf ChCh</v>
      </c>
      <c r="G3" s="115"/>
      <c r="H3" s="19"/>
      <c r="I3" s="115" t="str">
        <f>Leaderboards!D29</f>
        <v>Wessex</v>
      </c>
      <c r="J3" s="115"/>
      <c r="K3" s="19"/>
      <c r="L3" s="115" t="str">
        <f>Leaderboards!D30</f>
        <v>Highcliffe Castle</v>
      </c>
      <c r="M3" s="115"/>
      <c r="N3" s="19"/>
      <c r="O3" s="115" t="str">
        <f>Leaderboards!D31</f>
        <v>Ferndown Forest</v>
      </c>
      <c r="P3" s="115"/>
      <c r="Q3" s="19"/>
      <c r="R3" s="115" t="str">
        <f>Leaderboards!D32</f>
        <v>Isle Of Purbeck</v>
      </c>
      <c r="S3" s="115"/>
      <c r="T3" s="19"/>
      <c r="U3" s="115" t="str">
        <f>Leaderboards!D33</f>
        <v>Canford School</v>
      </c>
      <c r="V3" s="115"/>
      <c r="W3" s="19"/>
      <c r="X3" s="115" t="str">
        <f>Leaderboards!D34</f>
        <v>Stur Marshall</v>
      </c>
      <c r="Y3" s="11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84</v>
      </c>
      <c r="D4" s="23" t="s">
        <v>50</v>
      </c>
      <c r="E4" s="24"/>
      <c r="F4" s="22" t="s">
        <v>84</v>
      </c>
      <c r="G4" s="23" t="s">
        <v>50</v>
      </c>
      <c r="H4" s="24"/>
      <c r="I4" s="22" t="s">
        <v>84</v>
      </c>
      <c r="J4" s="23" t="s">
        <v>50</v>
      </c>
      <c r="K4" s="24"/>
      <c r="L4" s="22" t="s">
        <v>84</v>
      </c>
      <c r="M4" s="23" t="s">
        <v>50</v>
      </c>
      <c r="N4" s="24"/>
      <c r="O4" s="22" t="s">
        <v>84</v>
      </c>
      <c r="P4" s="23" t="s">
        <v>50</v>
      </c>
      <c r="Q4" s="24"/>
      <c r="R4" s="22" t="s">
        <v>84</v>
      </c>
      <c r="S4" s="23" t="s">
        <v>50</v>
      </c>
      <c r="T4" s="24"/>
      <c r="U4" s="22" t="s">
        <v>84</v>
      </c>
      <c r="V4" s="23" t="s">
        <v>50</v>
      </c>
      <c r="W4" s="24"/>
      <c r="X4" s="22" t="s">
        <v>84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100</v>
      </c>
      <c r="B6" s="26"/>
      <c r="C6" s="28">
        <v>76</v>
      </c>
      <c r="D6" s="7">
        <f>IF(AND(ISNUMBER(C6),C6&gt;0),MAX(1,IF(ISNUMBER(C6),21-RANK(C6,C$6:C$51,TRUE),0)),"")</f>
        <v>16</v>
      </c>
      <c r="F6" s="30">
        <v>61</v>
      </c>
      <c r="G6" s="7">
        <f>IF(AND(ISNUMBER(F6),F6&gt;0),MAX(1,IF(ISNUMBER(F6),21-RANK(F6,F$6:F$51,TRUE),0)),"")</f>
        <v>14</v>
      </c>
      <c r="I6" s="30">
        <v>67</v>
      </c>
      <c r="J6" s="7">
        <f>IF(AND(ISNUMBER(I6),I6&gt;0),MAX(1,IF(ISNUMBER(I6),21-RANK(I6,I$6:I$51,TRUE),0)),"")</f>
        <v>15</v>
      </c>
      <c r="L6" s="30">
        <v>79</v>
      </c>
      <c r="M6" s="7">
        <f>IF(AND(ISNUMBER(L6),L6&gt;0),MAX(1,IF(ISNUMBER(L6),21-RANK(L6,L$6:L$51,TRUE),0)),"")</f>
        <v>16</v>
      </c>
      <c r="O6" s="34" t="s">
        <v>8</v>
      </c>
      <c r="P6" s="7" t="str">
        <f>IF(AND(ISNUMBER(O6),O6&gt;0),MAX(1,IF(ISNUMBER(O6),21-RANK(O6,O$6:O$51,TRUE),0)),"")</f>
        <v/>
      </c>
      <c r="Q6" s="8"/>
      <c r="R6" s="29" t="s">
        <v>8</v>
      </c>
      <c r="S6" s="7" t="str">
        <f>IF(AND(ISNUMBER(R6),R6&gt;0),MAX(1,IF(ISNUMBER(R6),21-RANK(R6,R$6:R$51,TRUE),0)),"")</f>
        <v/>
      </c>
      <c r="T6" s="8"/>
      <c r="U6" s="34" t="s">
        <v>8</v>
      </c>
      <c r="V6" s="7" t="str">
        <f>IF(AND(ISNUMBER(U6),U6&gt;0),MAX(1,IF(ISNUMBER(U6),21-RANK(U6,U$6:U$51,TRUE),0)),"")</f>
        <v/>
      </c>
      <c r="W6" s="8"/>
      <c r="X6" s="34">
        <v>70</v>
      </c>
      <c r="Y6" s="7">
        <f>IF(AND(ISNUMBER(X6),X6&gt;0),MAX(1,IF(ISNUMBER(X6),21-RANK(X6,X$6:X$51,TRUE),0)),"")</f>
        <v>15</v>
      </c>
      <c r="Z6" s="8"/>
      <c r="AA6" s="7">
        <f t="array" ref="AA6:AA50">IF(ISNUMBER(D6:D50),D6:D50,0)</f>
        <v>16</v>
      </c>
      <c r="AB6" s="7">
        <f t="array" ref="AB6:AB50">IF(ISNUMBER(G6:G50),G6:G50,0)</f>
        <v>14</v>
      </c>
      <c r="AC6" s="7">
        <f t="array" ref="AC6:AC50">IF(ISNUMBER(J6:J50),J6:J50,0)</f>
        <v>15</v>
      </c>
      <c r="AD6" s="7">
        <f t="array" ref="AD6:AD50">IF(ISNUMBER(M6:M50),M6:M50,0)</f>
        <v>16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15</v>
      </c>
      <c r="AI6" s="7"/>
      <c r="AJ6" s="36">
        <f>IF(A6&gt;0,LARGE(AA6:AH6,1)+LARGE(AA6:AH6,2)+LARGE(AA6:AH6,3)+LARGE(AA6:AH6,4),0)</f>
        <v>62</v>
      </c>
      <c r="AK6" s="6">
        <f t="array" ref="AK6:AK50">IF(AJ6:AJ50&gt;0,RANK(AJ6:AJ50,AJ$6:AJ$50),0)</f>
        <v>6</v>
      </c>
      <c r="AL6" s="6">
        <f>IF(A6&gt;0,LARGE(AA6:AH6,1)+LARGE(AA6:AH6,2)+LARGE(AA6:AH6,3)+LARGE(AA6:AH6,4)+LARGE(AA6:AH6,5),0)</f>
        <v>76</v>
      </c>
      <c r="AM6" s="6">
        <f t="array" ref="AM6:AM50">IF(AL6:AL50&gt;0,RANK(AL6:AL50,AL$6:AL$50),0)</f>
        <v>6</v>
      </c>
      <c r="AN6" s="6">
        <f>IF(A6&gt;0,LARGE(AA6:AH6,1)+LARGE(AA6:AH6,2)+LARGE(AA6:AH6,3)+LARGE(AA6:AH6,4)+LARGE(AA6:AH6,5)+LARGE(AA6:AH6,6),0)</f>
        <v>76</v>
      </c>
      <c r="AO6" s="6">
        <f t="array" ref="AO6:AO50">IF(AN6:AN50&gt;0,RANK(AN6:AN50,AN$6:AN$50),0)</f>
        <v>6</v>
      </c>
      <c r="AQ6" s="6">
        <f t="array" ref="AQ6:AQ50">IF(AK6:AK50&gt;0,(AK6:AK50*1000)+(AM6:AM50*100)+(AO6:AO50*10),1000000)</f>
        <v>6660</v>
      </c>
      <c r="AS6" s="6">
        <f t="array" ref="AS6:AS50">IF(AQ6:AQ50&lt;1000000,RANK(AQ6:AQ50,AQ$6:AQ$50,1),"")</f>
        <v>6</v>
      </c>
      <c r="AT6" s="7" t="str">
        <f t="array" ref="AT6:AT50">IF(A6:A50&lt;&gt;"",A6:A50,"")</f>
        <v>Alexander Brown</v>
      </c>
    </row>
    <row r="7" spans="1:47" x14ac:dyDescent="0.2">
      <c r="A7" s="27" t="s">
        <v>101</v>
      </c>
      <c r="B7" s="26"/>
      <c r="C7" s="28">
        <v>66</v>
      </c>
      <c r="D7" s="7">
        <f t="shared" ref="D7:D51" si="0">IF(AND(ISNUMBER(C7),C7&gt;0),MAX(1,IF(ISNUMBER(C7),21-RANK(C7,C$6:C$51,TRUE),0)),"")</f>
        <v>18</v>
      </c>
      <c r="F7" s="30">
        <v>40</v>
      </c>
      <c r="G7" s="7">
        <f t="shared" ref="G7:G51" si="1">IF(AND(ISNUMBER(F7),F7&gt;0),MAX(1,IF(ISNUMBER(F7),21-RANK(F7,F$6:F$51,TRUE),0)),"")</f>
        <v>19</v>
      </c>
      <c r="I7" s="30">
        <v>49</v>
      </c>
      <c r="J7" s="7">
        <f t="shared" ref="J7:J51" si="2">IF(AND(ISNUMBER(I7),I7&gt;0),MAX(1,IF(ISNUMBER(I7),21-RANK(I7,I$6:I$51,TRUE),0)),"")</f>
        <v>18</v>
      </c>
      <c r="L7" s="30">
        <v>54</v>
      </c>
      <c r="M7" s="7">
        <f t="shared" ref="M7:M51" si="3">IF(AND(ISNUMBER(L7),L7&gt;0),MAX(1,IF(ISNUMBER(L7),21-RANK(L7,L$6:L$51,TRUE),0)),"")</f>
        <v>19</v>
      </c>
      <c r="O7" s="34">
        <v>43</v>
      </c>
      <c r="P7" s="7">
        <f t="shared" ref="P7:P51" si="4">IF(AND(ISNUMBER(O7),O7&gt;0),MAX(1,IF(ISNUMBER(O7),21-RANK(O7,O$6:O$51,TRUE),0)),"")</f>
        <v>20</v>
      </c>
      <c r="Q7" s="8"/>
      <c r="R7" s="29" t="s">
        <v>8</v>
      </c>
      <c r="S7" s="7" t="str">
        <f t="shared" ref="S7:S51" si="5">IF(AND(ISNUMBER(R7),R7&gt;0),MAX(1,IF(ISNUMBER(R7),21-RANK(R7,R$6:R$51,TRUE),0)),"")</f>
        <v/>
      </c>
      <c r="T7" s="8"/>
      <c r="U7" s="34">
        <v>51</v>
      </c>
      <c r="V7" s="7">
        <f t="shared" ref="V7:V51" si="6">IF(AND(ISNUMBER(U7),U7&gt;0),MAX(1,IF(ISNUMBER(U7),21-RANK(U7,U$6:U$51,TRUE),0)),"")</f>
        <v>19</v>
      </c>
      <c r="W7" s="8"/>
      <c r="X7" s="29">
        <v>54</v>
      </c>
      <c r="Y7" s="7">
        <f t="shared" ref="Y7:Y51" si="7">IF(AND(ISNUMBER(X7),X7&gt;0),MAX(1,IF(ISNUMBER(X7),21-RANK(X7,X$6:X$51,TRUE),0)),"")</f>
        <v>19</v>
      </c>
      <c r="Z7" s="8"/>
      <c r="AA7" s="7">
        <v>18</v>
      </c>
      <c r="AB7" s="7">
        <v>19</v>
      </c>
      <c r="AC7" s="7">
        <v>18</v>
      </c>
      <c r="AD7" s="7">
        <v>19</v>
      </c>
      <c r="AE7" s="7">
        <v>20</v>
      </c>
      <c r="AF7" s="7">
        <v>0</v>
      </c>
      <c r="AG7" s="7">
        <v>19</v>
      </c>
      <c r="AH7" s="7">
        <v>19</v>
      </c>
      <c r="AI7" s="7"/>
      <c r="AJ7" s="36">
        <f t="shared" ref="AJ7:AJ50" si="8">IF(A7&gt;0,LARGE(AA7:AH7,1)+LARGE(AA7:AH7,2)+LARGE(AA7:AH7,3)+LARGE(AA7:AH7,4),0)</f>
        <v>77</v>
      </c>
      <c r="AK7" s="6">
        <v>2</v>
      </c>
      <c r="AL7" s="6">
        <f t="shared" ref="AL7:AL50" si="9">IF(A7&gt;0,LARGE(AA7:AH7,1)+LARGE(AA7:AH7,2)+LARGE(AA7:AH7,3)+LARGE(AA7:AH7,4)+LARGE(AA7:AH7,5),0)</f>
        <v>96</v>
      </c>
      <c r="AM7" s="6">
        <v>2</v>
      </c>
      <c r="AN7" s="6">
        <f t="shared" ref="AN7:AN50" si="10">IF(A7&gt;0,LARGE(AA7:AH7,1)+LARGE(AA7:AH7,2)+LARGE(AA7:AH7,3)+LARGE(AA7:AH7,4)+LARGE(AA7:AH7,5)+LARGE(AA7:AH7,6),0)</f>
        <v>114</v>
      </c>
      <c r="AO7" s="6">
        <v>2</v>
      </c>
      <c r="AQ7" s="6">
        <v>2220</v>
      </c>
      <c r="AS7" s="6">
        <v>2</v>
      </c>
      <c r="AT7" s="7" t="str">
        <v>Kai Dashwood</v>
      </c>
    </row>
    <row r="8" spans="1:47" x14ac:dyDescent="0.2">
      <c r="A8" s="27" t="s">
        <v>102</v>
      </c>
      <c r="B8" s="26"/>
      <c r="C8" s="103">
        <v>40</v>
      </c>
      <c r="D8" s="7">
        <f t="shared" si="0"/>
        <v>20</v>
      </c>
      <c r="F8" s="34">
        <v>38</v>
      </c>
      <c r="G8" s="7">
        <f t="shared" si="1"/>
        <v>20</v>
      </c>
      <c r="I8" s="30">
        <v>43</v>
      </c>
      <c r="J8" s="7">
        <f t="shared" si="2"/>
        <v>20</v>
      </c>
      <c r="L8" s="104" t="s">
        <v>8</v>
      </c>
      <c r="M8" s="7" t="str">
        <f t="shared" si="3"/>
        <v/>
      </c>
      <c r="O8" s="34">
        <v>43</v>
      </c>
      <c r="P8" s="7">
        <f t="shared" si="4"/>
        <v>20</v>
      </c>
      <c r="Q8" s="8"/>
      <c r="R8" s="34">
        <v>38</v>
      </c>
      <c r="S8" s="7">
        <f t="shared" si="5"/>
        <v>20</v>
      </c>
      <c r="T8" s="8"/>
      <c r="U8" s="34">
        <v>41</v>
      </c>
      <c r="V8" s="7">
        <f t="shared" si="6"/>
        <v>20</v>
      </c>
      <c r="W8" s="8"/>
      <c r="X8" s="29">
        <v>35</v>
      </c>
      <c r="Y8" s="7">
        <f t="shared" si="7"/>
        <v>20</v>
      </c>
      <c r="Z8" s="8"/>
      <c r="AA8" s="7">
        <v>20</v>
      </c>
      <c r="AB8" s="7">
        <v>20</v>
      </c>
      <c r="AC8" s="7">
        <v>20</v>
      </c>
      <c r="AD8" s="7">
        <v>0</v>
      </c>
      <c r="AE8" s="7">
        <v>20</v>
      </c>
      <c r="AF8" s="7">
        <v>20</v>
      </c>
      <c r="AG8" s="7">
        <v>20</v>
      </c>
      <c r="AH8" s="7">
        <v>20</v>
      </c>
      <c r="AI8" s="7"/>
      <c r="AJ8" s="36">
        <f t="shared" si="8"/>
        <v>80</v>
      </c>
      <c r="AK8" s="6">
        <v>1</v>
      </c>
      <c r="AL8" s="6">
        <f t="shared" si="9"/>
        <v>100</v>
      </c>
      <c r="AM8" s="6">
        <v>1</v>
      </c>
      <c r="AN8" s="6">
        <f t="shared" si="10"/>
        <v>120</v>
      </c>
      <c r="AO8" s="6">
        <v>1</v>
      </c>
      <c r="AQ8" s="6">
        <v>1110</v>
      </c>
      <c r="AS8" s="6">
        <v>1</v>
      </c>
      <c r="AT8" s="7" t="str">
        <v>Freddie Gill</v>
      </c>
    </row>
    <row r="9" spans="1:47" x14ac:dyDescent="0.2">
      <c r="A9" s="27" t="s">
        <v>103</v>
      </c>
      <c r="B9" s="26"/>
      <c r="C9" s="103" t="s">
        <v>8</v>
      </c>
      <c r="D9" s="7" t="str">
        <f t="shared" si="0"/>
        <v/>
      </c>
      <c r="F9" s="104" t="s">
        <v>8</v>
      </c>
      <c r="G9" s="7" t="str">
        <f t="shared" si="1"/>
        <v/>
      </c>
      <c r="I9" s="34" t="s">
        <v>8</v>
      </c>
      <c r="J9" s="7" t="str">
        <f t="shared" si="2"/>
        <v/>
      </c>
      <c r="L9" s="34" t="s">
        <v>8</v>
      </c>
      <c r="M9" s="7" t="str">
        <f t="shared" si="3"/>
        <v/>
      </c>
      <c r="O9" s="34" t="s">
        <v>8</v>
      </c>
      <c r="P9" s="7" t="str">
        <f t="shared" si="4"/>
        <v/>
      </c>
      <c r="Q9" s="8"/>
      <c r="R9" s="34" t="s">
        <v>8</v>
      </c>
      <c r="S9" s="7" t="str">
        <f t="shared" si="5"/>
        <v/>
      </c>
      <c r="T9" s="8"/>
      <c r="U9" s="34" t="s">
        <v>8</v>
      </c>
      <c r="V9" s="7" t="str">
        <f t="shared" si="6"/>
        <v/>
      </c>
      <c r="W9" s="8"/>
      <c r="X9" s="34" t="s">
        <v>8</v>
      </c>
      <c r="Y9" s="7" t="str">
        <f t="shared" si="7"/>
        <v/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0</v>
      </c>
      <c r="AK9" s="6">
        <v>0</v>
      </c>
      <c r="AL9" s="6">
        <f t="shared" si="9"/>
        <v>0</v>
      </c>
      <c r="AM9" s="6">
        <v>0</v>
      </c>
      <c r="AN9" s="6">
        <f t="shared" si="10"/>
        <v>0</v>
      </c>
      <c r="AO9" s="6">
        <v>0</v>
      </c>
      <c r="AQ9" s="6">
        <v>1000000</v>
      </c>
      <c r="AS9" s="6" t="str">
        <v/>
      </c>
      <c r="AT9" s="7" t="str">
        <v>Noah Goble</v>
      </c>
    </row>
    <row r="10" spans="1:47" x14ac:dyDescent="0.2">
      <c r="A10" s="27" t="s">
        <v>104</v>
      </c>
      <c r="B10" s="26"/>
      <c r="C10" s="103" t="s">
        <v>8</v>
      </c>
      <c r="D10" s="7" t="str">
        <f t="shared" si="0"/>
        <v/>
      </c>
      <c r="F10" s="29">
        <v>53</v>
      </c>
      <c r="G10" s="7">
        <f t="shared" si="1"/>
        <v>17</v>
      </c>
      <c r="I10" s="104" t="s">
        <v>8</v>
      </c>
      <c r="J10" s="7" t="str">
        <f t="shared" si="2"/>
        <v/>
      </c>
      <c r="L10" s="104" t="s">
        <v>8</v>
      </c>
      <c r="M10" s="7" t="str">
        <f t="shared" si="3"/>
        <v/>
      </c>
      <c r="O10" s="34" t="s">
        <v>8</v>
      </c>
      <c r="P10" s="7" t="str">
        <f t="shared" si="4"/>
        <v/>
      </c>
      <c r="Q10" s="8"/>
      <c r="R10" s="34" t="s">
        <v>8</v>
      </c>
      <c r="S10" s="7" t="str">
        <f t="shared" si="5"/>
        <v/>
      </c>
      <c r="T10" s="8"/>
      <c r="U10" s="34" t="s">
        <v>8</v>
      </c>
      <c r="V10" s="7" t="str">
        <f t="shared" si="6"/>
        <v/>
      </c>
      <c r="W10" s="8"/>
      <c r="X10" s="29"/>
      <c r="Y10" s="7" t="str">
        <f t="shared" si="7"/>
        <v/>
      </c>
      <c r="Z10" s="8"/>
      <c r="AA10" s="7">
        <v>0</v>
      </c>
      <c r="AB10" s="7">
        <v>17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17</v>
      </c>
      <c r="AK10" s="6">
        <v>10</v>
      </c>
      <c r="AL10" s="6">
        <f t="shared" si="9"/>
        <v>17</v>
      </c>
      <c r="AM10" s="6">
        <v>10</v>
      </c>
      <c r="AN10" s="6">
        <f t="shared" si="10"/>
        <v>17</v>
      </c>
      <c r="AO10" s="6">
        <v>10</v>
      </c>
      <c r="AQ10" s="6">
        <v>11100</v>
      </c>
      <c r="AS10" s="6">
        <v>10</v>
      </c>
      <c r="AT10" s="7" t="str">
        <v>Connor Houldsworth</v>
      </c>
    </row>
    <row r="11" spans="1:47" x14ac:dyDescent="0.2">
      <c r="A11" s="27" t="s">
        <v>105</v>
      </c>
      <c r="B11" s="26"/>
      <c r="C11" s="103" t="s">
        <v>8</v>
      </c>
      <c r="D11" s="7" t="str">
        <f t="shared" si="0"/>
        <v/>
      </c>
      <c r="F11" s="30">
        <v>55</v>
      </c>
      <c r="G11" s="7">
        <f t="shared" si="1"/>
        <v>16</v>
      </c>
      <c r="I11" s="34" t="s">
        <v>8</v>
      </c>
      <c r="J11" s="7" t="str">
        <f t="shared" si="2"/>
        <v/>
      </c>
      <c r="L11" s="104" t="s">
        <v>8</v>
      </c>
      <c r="M11" s="7" t="str">
        <f t="shared" si="3"/>
        <v/>
      </c>
      <c r="O11" s="34" t="s">
        <v>8</v>
      </c>
      <c r="P11" s="7" t="str">
        <f t="shared" si="4"/>
        <v/>
      </c>
      <c r="Q11" s="8"/>
      <c r="R11" s="29" t="s">
        <v>8</v>
      </c>
      <c r="S11" s="7" t="str">
        <f t="shared" si="5"/>
        <v/>
      </c>
      <c r="T11" s="8"/>
      <c r="U11" s="34" t="s">
        <v>8</v>
      </c>
      <c r="V11" s="7" t="str">
        <f t="shared" si="6"/>
        <v/>
      </c>
      <c r="W11" s="8"/>
      <c r="X11" s="34"/>
      <c r="Y11" s="7" t="str">
        <f t="shared" si="7"/>
        <v/>
      </c>
      <c r="Z11" s="8"/>
      <c r="AA11" s="7">
        <v>0</v>
      </c>
      <c r="AB11" s="7">
        <v>16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16</v>
      </c>
      <c r="AK11" s="6">
        <v>11</v>
      </c>
      <c r="AL11" s="6">
        <f t="shared" si="9"/>
        <v>16</v>
      </c>
      <c r="AM11" s="6">
        <v>11</v>
      </c>
      <c r="AN11" s="6">
        <f t="shared" si="10"/>
        <v>16</v>
      </c>
      <c r="AO11" s="6">
        <v>11</v>
      </c>
      <c r="AQ11" s="6">
        <v>12210</v>
      </c>
      <c r="AS11" s="6">
        <v>11</v>
      </c>
      <c r="AT11" s="7" t="str">
        <v>Jack Houldsworth</v>
      </c>
    </row>
    <row r="12" spans="1:47" x14ac:dyDescent="0.2">
      <c r="A12" s="27" t="s">
        <v>106</v>
      </c>
      <c r="B12" s="26"/>
      <c r="C12" s="28">
        <v>72</v>
      </c>
      <c r="D12" s="7">
        <f t="shared" si="0"/>
        <v>17</v>
      </c>
      <c r="F12" s="30">
        <v>65</v>
      </c>
      <c r="G12" s="7">
        <f t="shared" si="1"/>
        <v>13</v>
      </c>
      <c r="I12" s="104" t="s">
        <v>8</v>
      </c>
      <c r="J12" s="7" t="str">
        <f t="shared" si="2"/>
        <v/>
      </c>
      <c r="L12" s="30">
        <v>76</v>
      </c>
      <c r="M12" s="7">
        <f t="shared" si="3"/>
        <v>17</v>
      </c>
      <c r="O12" s="34">
        <v>71</v>
      </c>
      <c r="P12" s="7">
        <f t="shared" si="4"/>
        <v>16</v>
      </c>
      <c r="Q12" s="8"/>
      <c r="R12" s="34" t="s">
        <v>8</v>
      </c>
      <c r="S12" s="7" t="str">
        <f t="shared" si="5"/>
        <v/>
      </c>
      <c r="T12" s="8"/>
      <c r="U12" s="34">
        <v>77</v>
      </c>
      <c r="V12" s="7">
        <f t="shared" si="6"/>
        <v>15</v>
      </c>
      <c r="W12" s="8"/>
      <c r="X12" s="34">
        <v>80</v>
      </c>
      <c r="Y12" s="7">
        <f t="shared" si="7"/>
        <v>14</v>
      </c>
      <c r="Z12" s="8"/>
      <c r="AA12" s="7">
        <v>17</v>
      </c>
      <c r="AB12" s="7">
        <v>13</v>
      </c>
      <c r="AC12" s="7">
        <v>0</v>
      </c>
      <c r="AD12" s="7">
        <v>17</v>
      </c>
      <c r="AE12" s="7">
        <v>16</v>
      </c>
      <c r="AF12" s="7">
        <v>0</v>
      </c>
      <c r="AG12" s="7">
        <v>15</v>
      </c>
      <c r="AH12" s="7">
        <v>14</v>
      </c>
      <c r="AI12" s="7"/>
      <c r="AJ12" s="36">
        <f t="shared" si="8"/>
        <v>65</v>
      </c>
      <c r="AK12" s="6">
        <v>5</v>
      </c>
      <c r="AL12" s="6">
        <f t="shared" si="9"/>
        <v>79</v>
      </c>
      <c r="AM12" s="6">
        <v>5</v>
      </c>
      <c r="AN12" s="6">
        <f t="shared" si="10"/>
        <v>92</v>
      </c>
      <c r="AO12" s="6">
        <v>5</v>
      </c>
      <c r="AQ12" s="6">
        <v>5550</v>
      </c>
      <c r="AS12" s="6">
        <v>5</v>
      </c>
      <c r="AT12" s="7" t="str">
        <v>Aaron Watts</v>
      </c>
    </row>
    <row r="13" spans="1:47" ht="12" customHeight="1" x14ac:dyDescent="0.2">
      <c r="A13" s="27" t="s">
        <v>107</v>
      </c>
      <c r="B13" s="26"/>
      <c r="C13" s="103" t="s">
        <v>8</v>
      </c>
      <c r="D13" s="7" t="str">
        <f t="shared" si="0"/>
        <v/>
      </c>
      <c r="F13" s="104" t="s">
        <v>8</v>
      </c>
      <c r="G13" s="7" t="str">
        <f t="shared" si="1"/>
        <v/>
      </c>
      <c r="I13" s="30">
        <v>47</v>
      </c>
      <c r="J13" s="7">
        <f t="shared" si="2"/>
        <v>19</v>
      </c>
      <c r="L13" s="30">
        <v>51</v>
      </c>
      <c r="M13" s="7">
        <f t="shared" si="3"/>
        <v>20</v>
      </c>
      <c r="O13" s="34">
        <v>58</v>
      </c>
      <c r="P13" s="7">
        <f t="shared" si="4"/>
        <v>17</v>
      </c>
      <c r="Q13" s="8"/>
      <c r="R13" s="29">
        <v>51</v>
      </c>
      <c r="S13" s="7">
        <f t="shared" si="5"/>
        <v>18</v>
      </c>
      <c r="T13" s="8"/>
      <c r="U13" s="34">
        <v>56</v>
      </c>
      <c r="V13" s="7">
        <f t="shared" si="6"/>
        <v>18</v>
      </c>
      <c r="W13" s="8"/>
      <c r="X13" s="29">
        <v>56</v>
      </c>
      <c r="Y13" s="7">
        <f t="shared" si="7"/>
        <v>17</v>
      </c>
      <c r="Z13" s="8"/>
      <c r="AA13" s="7">
        <v>0</v>
      </c>
      <c r="AB13" s="7">
        <v>0</v>
      </c>
      <c r="AC13" s="7">
        <v>19</v>
      </c>
      <c r="AD13" s="7">
        <v>20</v>
      </c>
      <c r="AE13" s="7">
        <v>17</v>
      </c>
      <c r="AF13" s="7">
        <v>18</v>
      </c>
      <c r="AG13" s="7">
        <v>18</v>
      </c>
      <c r="AH13" s="7">
        <v>17</v>
      </c>
      <c r="AI13" s="7"/>
      <c r="AJ13" s="36">
        <f t="shared" si="8"/>
        <v>75</v>
      </c>
      <c r="AK13" s="6">
        <v>3</v>
      </c>
      <c r="AL13" s="6">
        <f t="shared" si="9"/>
        <v>92</v>
      </c>
      <c r="AM13" s="6">
        <v>3</v>
      </c>
      <c r="AN13" s="6">
        <f t="shared" si="10"/>
        <v>109</v>
      </c>
      <c r="AO13" s="6">
        <v>3</v>
      </c>
      <c r="AQ13" s="6">
        <v>3330</v>
      </c>
      <c r="AS13" s="6">
        <v>3</v>
      </c>
      <c r="AT13" s="7" t="str">
        <v>Felix West</v>
      </c>
    </row>
    <row r="14" spans="1:47" x14ac:dyDescent="0.2">
      <c r="A14" s="27" t="s">
        <v>108</v>
      </c>
      <c r="B14" s="26"/>
      <c r="C14" s="28">
        <v>61</v>
      </c>
      <c r="D14" s="7">
        <f t="shared" si="0"/>
        <v>19</v>
      </c>
      <c r="F14" s="29">
        <v>58</v>
      </c>
      <c r="G14" s="7">
        <f t="shared" si="1"/>
        <v>15</v>
      </c>
      <c r="I14" s="29">
        <v>54</v>
      </c>
      <c r="J14" s="7">
        <f t="shared" si="2"/>
        <v>17</v>
      </c>
      <c r="L14" s="29">
        <v>67</v>
      </c>
      <c r="M14" s="7">
        <f t="shared" si="3"/>
        <v>18</v>
      </c>
      <c r="O14" s="34">
        <v>56</v>
      </c>
      <c r="P14" s="7">
        <f t="shared" si="4"/>
        <v>18</v>
      </c>
      <c r="Q14" s="8"/>
      <c r="R14" s="29">
        <v>49</v>
      </c>
      <c r="S14" s="7">
        <f t="shared" si="5"/>
        <v>19</v>
      </c>
      <c r="T14" s="8"/>
      <c r="U14" s="34">
        <v>67</v>
      </c>
      <c r="V14" s="7">
        <f t="shared" si="6"/>
        <v>16</v>
      </c>
      <c r="W14" s="8"/>
      <c r="X14" s="34">
        <v>55</v>
      </c>
      <c r="Y14" s="7">
        <f t="shared" si="7"/>
        <v>18</v>
      </c>
      <c r="Z14" s="8"/>
      <c r="AA14" s="7">
        <v>19</v>
      </c>
      <c r="AB14" s="7">
        <v>15</v>
      </c>
      <c r="AC14" s="7">
        <v>17</v>
      </c>
      <c r="AD14" s="7">
        <v>18</v>
      </c>
      <c r="AE14" s="7">
        <v>18</v>
      </c>
      <c r="AF14" s="7">
        <v>19</v>
      </c>
      <c r="AG14" s="7">
        <v>16</v>
      </c>
      <c r="AH14" s="7">
        <v>18</v>
      </c>
      <c r="AI14" s="7"/>
      <c r="AJ14" s="36">
        <f t="shared" si="8"/>
        <v>74</v>
      </c>
      <c r="AK14" s="6">
        <v>4</v>
      </c>
      <c r="AL14" s="6">
        <f t="shared" si="9"/>
        <v>92</v>
      </c>
      <c r="AM14" s="6">
        <v>3</v>
      </c>
      <c r="AN14" s="6">
        <f t="shared" si="10"/>
        <v>109</v>
      </c>
      <c r="AO14" s="6">
        <v>3</v>
      </c>
      <c r="AQ14" s="6">
        <v>4330</v>
      </c>
      <c r="AS14" s="6">
        <v>4</v>
      </c>
      <c r="AT14" s="7" t="str">
        <v>Leo Wighton</v>
      </c>
    </row>
    <row r="15" spans="1:47" x14ac:dyDescent="0.2">
      <c r="A15" s="27" t="s">
        <v>109</v>
      </c>
      <c r="B15" s="26"/>
      <c r="C15" s="103" t="s">
        <v>8</v>
      </c>
      <c r="D15" s="7" t="str">
        <f t="shared" si="0"/>
        <v/>
      </c>
      <c r="F15" s="104">
        <v>67</v>
      </c>
      <c r="G15" s="7">
        <f t="shared" si="1"/>
        <v>12</v>
      </c>
      <c r="I15" s="30">
        <v>76</v>
      </c>
      <c r="J15" s="7">
        <f t="shared" si="2"/>
        <v>14</v>
      </c>
      <c r="L15" s="104" t="s">
        <v>8</v>
      </c>
      <c r="M15" s="7" t="str">
        <f t="shared" si="3"/>
        <v/>
      </c>
      <c r="O15" s="34" t="s">
        <v>8</v>
      </c>
      <c r="P15" s="7" t="str">
        <f t="shared" si="4"/>
        <v/>
      </c>
      <c r="Q15" s="8"/>
      <c r="R15" s="29" t="s">
        <v>8</v>
      </c>
      <c r="S15" s="7" t="str">
        <f t="shared" si="5"/>
        <v/>
      </c>
      <c r="T15" s="8"/>
      <c r="U15" s="34" t="s">
        <v>8</v>
      </c>
      <c r="V15" s="7" t="str">
        <f t="shared" si="6"/>
        <v/>
      </c>
      <c r="W15" s="8"/>
      <c r="X15" s="29" t="s">
        <v>8</v>
      </c>
      <c r="Y15" s="7" t="str">
        <f t="shared" si="7"/>
        <v/>
      </c>
      <c r="Z15" s="8"/>
      <c r="AA15" s="7">
        <v>0</v>
      </c>
      <c r="AB15" s="7">
        <v>12</v>
      </c>
      <c r="AC15" s="7">
        <v>14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26</v>
      </c>
      <c r="AK15" s="6">
        <v>9</v>
      </c>
      <c r="AL15" s="6">
        <f t="shared" si="9"/>
        <v>26</v>
      </c>
      <c r="AM15" s="6">
        <v>9</v>
      </c>
      <c r="AN15" s="6">
        <f t="shared" si="10"/>
        <v>26</v>
      </c>
      <c r="AO15" s="6">
        <v>9</v>
      </c>
      <c r="AQ15" s="6">
        <v>9990</v>
      </c>
      <c r="AS15" s="6">
        <v>9</v>
      </c>
      <c r="AT15" s="7" t="str">
        <v>Riley Cooper</v>
      </c>
    </row>
    <row r="16" spans="1:47" x14ac:dyDescent="0.2">
      <c r="A16" s="27" t="s">
        <v>110</v>
      </c>
      <c r="B16" s="26"/>
      <c r="C16" s="103" t="s">
        <v>8</v>
      </c>
      <c r="D16" s="7" t="str">
        <f t="shared" si="0"/>
        <v/>
      </c>
      <c r="F16" s="30">
        <v>50</v>
      </c>
      <c r="G16" s="7">
        <f t="shared" si="1"/>
        <v>18</v>
      </c>
      <c r="I16" s="30">
        <v>60</v>
      </c>
      <c r="J16" s="7">
        <f t="shared" si="2"/>
        <v>16</v>
      </c>
      <c r="L16" s="104" t="s">
        <v>8</v>
      </c>
      <c r="M16" s="7" t="str">
        <f t="shared" si="3"/>
        <v/>
      </c>
      <c r="O16" s="34" t="s">
        <v>8</v>
      </c>
      <c r="P16" s="7" t="str">
        <f t="shared" si="4"/>
        <v/>
      </c>
      <c r="Q16" s="8"/>
      <c r="R16" s="34" t="s">
        <v>8</v>
      </c>
      <c r="S16" s="7" t="str">
        <f t="shared" si="5"/>
        <v/>
      </c>
      <c r="T16" s="8"/>
      <c r="U16" s="34" t="s">
        <v>8</v>
      </c>
      <c r="V16" s="7" t="str">
        <f t="shared" si="6"/>
        <v/>
      </c>
      <c r="W16" s="8"/>
      <c r="X16" s="29" t="s">
        <v>8</v>
      </c>
      <c r="Y16" s="7" t="str">
        <f t="shared" si="7"/>
        <v/>
      </c>
      <c r="Z16" s="8"/>
      <c r="AA16" s="7">
        <v>0</v>
      </c>
      <c r="AB16" s="7">
        <v>18</v>
      </c>
      <c r="AC16" s="7">
        <v>16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34</v>
      </c>
      <c r="AK16" s="6">
        <v>7</v>
      </c>
      <c r="AL16" s="6">
        <f t="shared" si="9"/>
        <v>34</v>
      </c>
      <c r="AM16" s="6">
        <v>7</v>
      </c>
      <c r="AN16" s="6">
        <f t="shared" si="10"/>
        <v>34</v>
      </c>
      <c r="AO16" s="6">
        <v>7</v>
      </c>
      <c r="AQ16" s="6">
        <v>7770</v>
      </c>
      <c r="AS16" s="6">
        <v>7</v>
      </c>
      <c r="AT16" s="7" t="str">
        <v>Hayden Hepburn</v>
      </c>
    </row>
    <row r="17" spans="1:46" x14ac:dyDescent="0.2">
      <c r="A17" s="27" t="s">
        <v>111</v>
      </c>
      <c r="C17" s="28" t="s">
        <v>8</v>
      </c>
      <c r="D17" s="7" t="str">
        <f t="shared" si="0"/>
        <v/>
      </c>
      <c r="F17" s="29" t="s">
        <v>8</v>
      </c>
      <c r="G17" s="7" t="str">
        <f t="shared" si="1"/>
        <v/>
      </c>
      <c r="I17" s="29" t="s">
        <v>8</v>
      </c>
      <c r="J17" s="7" t="str">
        <f t="shared" si="2"/>
        <v/>
      </c>
      <c r="L17" s="29" t="s">
        <v>8</v>
      </c>
      <c r="M17" s="7" t="str">
        <f t="shared" si="3"/>
        <v/>
      </c>
      <c r="O17" s="34" t="s">
        <v>8</v>
      </c>
      <c r="P17" s="7" t="str">
        <f t="shared" si="4"/>
        <v/>
      </c>
      <c r="Q17" s="8"/>
      <c r="R17" s="34" t="s">
        <v>8</v>
      </c>
      <c r="S17" s="7" t="str">
        <f t="shared" si="5"/>
        <v/>
      </c>
      <c r="T17" s="8"/>
      <c r="U17" s="34">
        <v>64</v>
      </c>
      <c r="V17" s="7">
        <f t="shared" si="6"/>
        <v>17</v>
      </c>
      <c r="W17" s="8"/>
      <c r="X17" s="29">
        <v>61</v>
      </c>
      <c r="Y17" s="7">
        <f t="shared" si="7"/>
        <v>16</v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17</v>
      </c>
      <c r="AH17" s="7">
        <v>16</v>
      </c>
      <c r="AI17" s="7"/>
      <c r="AJ17" s="36">
        <f t="shared" si="8"/>
        <v>33</v>
      </c>
      <c r="AK17" s="6">
        <v>8</v>
      </c>
      <c r="AL17" s="6">
        <f t="shared" si="9"/>
        <v>33</v>
      </c>
      <c r="AM17" s="6">
        <v>8</v>
      </c>
      <c r="AN17" s="6">
        <f t="shared" si="10"/>
        <v>33</v>
      </c>
      <c r="AO17" s="6">
        <v>8</v>
      </c>
      <c r="AQ17" s="6">
        <v>8880</v>
      </c>
      <c r="AS17" s="6">
        <v>8</v>
      </c>
      <c r="AT17" s="7" t="str">
        <v>Samuel Whittle</v>
      </c>
    </row>
    <row r="18" spans="1:46" x14ac:dyDescent="0.2">
      <c r="A18" s="27"/>
      <c r="B18" s="26"/>
      <c r="C18" s="28"/>
      <c r="D18" s="7" t="str">
        <f t="shared" si="0"/>
        <v/>
      </c>
      <c r="F18" s="29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34"/>
      <c r="P18" s="7" t="str">
        <f t="shared" si="4"/>
        <v/>
      </c>
      <c r="Q18" s="8"/>
      <c r="R18" s="34"/>
      <c r="S18" s="7" t="str">
        <f t="shared" si="5"/>
        <v/>
      </c>
      <c r="T18" s="8"/>
      <c r="U18" s="34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28"/>
      <c r="D19" s="7" t="str">
        <f t="shared" si="0"/>
        <v/>
      </c>
      <c r="F19" s="104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34"/>
      <c r="P20" s="7" t="str">
        <f t="shared" si="4"/>
        <v/>
      </c>
      <c r="Q20" s="8"/>
      <c r="R20" s="34"/>
      <c r="S20" s="7" t="str">
        <f t="shared" si="5"/>
        <v/>
      </c>
      <c r="T20" s="8"/>
      <c r="U20" s="34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8"/>
      <c r="D21" s="7" t="str">
        <f t="shared" si="0"/>
        <v/>
      </c>
      <c r="F21" s="30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34"/>
      <c r="P21" s="7" t="str">
        <f t="shared" si="4"/>
        <v/>
      </c>
      <c r="Q21" s="8"/>
      <c r="R21" s="29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1"/>
      <c r="C22" s="29"/>
      <c r="D22" s="7" t="str">
        <f t="shared" si="0"/>
        <v/>
      </c>
      <c r="F22" s="30"/>
      <c r="G22" s="7" t="str">
        <f t="shared" si="1"/>
        <v/>
      </c>
      <c r="I22" s="30"/>
      <c r="J22" s="7" t="str">
        <f t="shared" si="2"/>
        <v/>
      </c>
      <c r="L22" s="30"/>
      <c r="M22" s="7" t="str">
        <f t="shared" si="3"/>
        <v/>
      </c>
      <c r="O22" s="34"/>
      <c r="P22" s="7" t="str">
        <f t="shared" si="4"/>
        <v/>
      </c>
      <c r="Q22" s="8"/>
      <c r="R22" s="34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34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27"/>
      <c r="C24" s="28"/>
      <c r="D24" s="7" t="str">
        <f t="shared" si="0"/>
        <v/>
      </c>
      <c r="F24" s="34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27"/>
      <c r="C25" s="103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34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27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34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27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27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34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27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34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27"/>
      <c r="C30" s="28"/>
      <c r="D30" s="7" t="str">
        <f t="shared" si="0"/>
        <v/>
      </c>
      <c r="F30" s="34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34"/>
      <c r="S30" s="7" t="str">
        <f t="shared" si="5"/>
        <v/>
      </c>
      <c r="U30" s="34"/>
      <c r="V30" s="7" t="str">
        <f t="shared" si="6"/>
        <v/>
      </c>
      <c r="X30" s="34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27"/>
      <c r="C31" s="28"/>
      <c r="D31" s="7" t="str">
        <f t="shared" si="0"/>
        <v/>
      </c>
      <c r="F31" s="34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34"/>
      <c r="S31" s="7" t="str">
        <f t="shared" si="5"/>
        <v/>
      </c>
      <c r="U31" s="34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27"/>
      <c r="C32" s="28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34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27"/>
      <c r="C33" s="28"/>
      <c r="D33" s="7" t="str">
        <f t="shared" si="0"/>
        <v/>
      </c>
      <c r="F33" s="34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34"/>
      <c r="V33" s="7" t="str">
        <f t="shared" si="6"/>
        <v/>
      </c>
      <c r="X33" s="34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83" priority="1" stopIfTrue="1" operator="equal">
      <formula>18</formula>
    </cfRule>
    <cfRule type="cellIs" dxfId="82" priority="2" stopIfTrue="1" operator="equal">
      <formula>19</formula>
    </cfRule>
    <cfRule type="cellIs" dxfId="81" priority="3" stopIfTrue="1" operator="equal">
      <formula>20</formula>
    </cfRule>
  </conditionalFormatting>
  <conditionalFormatting sqref="G4">
    <cfRule type="cellIs" dxfId="80" priority="4" stopIfTrue="1" operator="equal">
      <formula>18</formula>
    </cfRule>
    <cfRule type="cellIs" dxfId="79" priority="5" stopIfTrue="1" operator="equal">
      <formula>19</formula>
    </cfRule>
    <cfRule type="cellIs" dxfId="78" priority="6" stopIfTrue="1" operator="equal">
      <formula>20</formula>
    </cfRule>
  </conditionalFormatting>
  <conditionalFormatting sqref="J4">
    <cfRule type="cellIs" dxfId="77" priority="7" stopIfTrue="1" operator="equal">
      <formula>18</formula>
    </cfRule>
    <cfRule type="cellIs" dxfId="76" priority="8" stopIfTrue="1" operator="equal">
      <formula>19</formula>
    </cfRule>
    <cfRule type="cellIs" dxfId="75" priority="9" stopIfTrue="1" operator="equal">
      <formula>20</formula>
    </cfRule>
  </conditionalFormatting>
  <conditionalFormatting sqref="M4">
    <cfRule type="cellIs" dxfId="74" priority="10" stopIfTrue="1" operator="equal">
      <formula>18</formula>
    </cfRule>
    <cfRule type="cellIs" dxfId="73" priority="11" stopIfTrue="1" operator="equal">
      <formula>19</formula>
    </cfRule>
    <cfRule type="cellIs" dxfId="72" priority="12" stopIfTrue="1" operator="equal">
      <formula>20</formula>
    </cfRule>
  </conditionalFormatting>
  <conditionalFormatting sqref="P4">
    <cfRule type="cellIs" dxfId="71" priority="13" stopIfTrue="1" operator="equal">
      <formula>18</formula>
    </cfRule>
    <cfRule type="cellIs" dxfId="70" priority="14" stopIfTrue="1" operator="equal">
      <formula>19</formula>
    </cfRule>
    <cfRule type="cellIs" dxfId="69" priority="15" stopIfTrue="1" operator="equal">
      <formula>20</formula>
    </cfRule>
  </conditionalFormatting>
  <conditionalFormatting sqref="S4">
    <cfRule type="cellIs" dxfId="68" priority="16" stopIfTrue="1" operator="equal">
      <formula>18</formula>
    </cfRule>
    <cfRule type="cellIs" dxfId="67" priority="17" stopIfTrue="1" operator="equal">
      <formula>19</formula>
    </cfRule>
    <cfRule type="cellIs" dxfId="66" priority="18" stopIfTrue="1" operator="equal">
      <formula>20</formula>
    </cfRule>
  </conditionalFormatting>
  <conditionalFormatting sqref="V4">
    <cfRule type="cellIs" dxfId="65" priority="19" stopIfTrue="1" operator="equal">
      <formula>18</formula>
    </cfRule>
    <cfRule type="cellIs" dxfId="64" priority="20" stopIfTrue="1" operator="equal">
      <formula>19</formula>
    </cfRule>
    <cfRule type="cellIs" dxfId="63" priority="21" stopIfTrue="1" operator="equal">
      <formula>20</formula>
    </cfRule>
  </conditionalFormatting>
  <conditionalFormatting sqref="E3 H3 K3 N3 Q3 T3 W3">
    <cfRule type="cellIs" dxfId="62" priority="22" stopIfTrue="1" operator="equal">
      <formula>18</formula>
    </cfRule>
    <cfRule type="cellIs" dxfId="61" priority="23" stopIfTrue="1" operator="equal">
      <formula>19</formula>
    </cfRule>
    <cfRule type="cellIs" dxfId="60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51"/>
  <sheetViews>
    <sheetView topLeftCell="T4" workbookViewId="0">
      <selection activeCell="X14" sqref="X1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 xml:space="preserve"> Boys 9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6"/>
      <c r="E3" s="19"/>
      <c r="F3" s="115" t="str">
        <f>Leaderboards!D28</f>
        <v>Play Golf ChCh</v>
      </c>
      <c r="G3" s="116"/>
      <c r="H3" s="19"/>
      <c r="I3" s="115" t="str">
        <f>Leaderboards!D29</f>
        <v>Wessex</v>
      </c>
      <c r="J3" s="116"/>
      <c r="K3" s="19"/>
      <c r="L3" s="115" t="str">
        <f>Leaderboards!D30</f>
        <v>Highcliffe Castle</v>
      </c>
      <c r="M3" s="116"/>
      <c r="N3" s="19"/>
      <c r="O3" s="115" t="str">
        <f>Leaderboards!D31</f>
        <v>Ferndown Forest</v>
      </c>
      <c r="P3" s="116"/>
      <c r="Q3" s="19"/>
      <c r="R3" s="115" t="str">
        <f>Leaderboards!D32</f>
        <v>Isle Of Purbeck</v>
      </c>
      <c r="S3" s="116"/>
      <c r="T3" s="19"/>
      <c r="U3" s="115" t="str">
        <f>Leaderboards!D33</f>
        <v>Canford School</v>
      </c>
      <c r="V3" s="116"/>
      <c r="W3" s="19"/>
      <c r="X3" s="115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84</v>
      </c>
      <c r="D4" s="23" t="s">
        <v>50</v>
      </c>
      <c r="E4" s="24"/>
      <c r="F4" s="22" t="str">
        <f>C4</f>
        <v>Gross</v>
      </c>
      <c r="G4" s="23" t="s">
        <v>50</v>
      </c>
      <c r="H4" s="24"/>
      <c r="I4" s="22" t="str">
        <f>C4</f>
        <v>Gross</v>
      </c>
      <c r="J4" s="23" t="s">
        <v>50</v>
      </c>
      <c r="K4" s="24"/>
      <c r="L4" s="22" t="str">
        <f>C4</f>
        <v>Gross</v>
      </c>
      <c r="M4" s="23" t="s">
        <v>50</v>
      </c>
      <c r="N4" s="24"/>
      <c r="O4" s="22" t="str">
        <f>C4</f>
        <v>Gross</v>
      </c>
      <c r="P4" s="23" t="s">
        <v>50</v>
      </c>
      <c r="Q4" s="24"/>
      <c r="R4" s="22" t="str">
        <f>C4</f>
        <v>Gross</v>
      </c>
      <c r="S4" s="23" t="s">
        <v>50</v>
      </c>
      <c r="T4" s="24"/>
      <c r="U4" s="22" t="str">
        <f>C4</f>
        <v>Gross</v>
      </c>
      <c r="V4" s="23" t="s">
        <v>50</v>
      </c>
      <c r="W4" s="24"/>
      <c r="X4" s="22" t="str">
        <f>C4</f>
        <v>Gross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128</v>
      </c>
      <c r="B6" s="26"/>
      <c r="C6" s="103" t="s">
        <v>8</v>
      </c>
      <c r="D6" s="7" t="str">
        <f>IF(AND(ISNUMBER(C6),C6&gt;0),MAX(1,IF(ISNUMBER(C6),21-RANK(C6,C$6:C$51,TRUE),0)),"")</f>
        <v/>
      </c>
      <c r="F6" s="29">
        <v>40</v>
      </c>
      <c r="G6" s="7">
        <f>IF(AND(ISNUMBER(F6),F6&gt;0),MAX(1,IF(ISNUMBER(F6),21-RANK(F6,F$6:F$51,TRUE),0)),"")</f>
        <v>17</v>
      </c>
      <c r="I6" s="29">
        <v>46</v>
      </c>
      <c r="J6" s="7">
        <f>IF(AND(ISNUMBER(I6),I6&gt;0),MAX(1,IF(ISNUMBER(I6),21-RANK(I6,I$6:I$51,TRUE),0)),"")</f>
        <v>15</v>
      </c>
      <c r="L6" s="29">
        <v>49</v>
      </c>
      <c r="M6" s="7">
        <f>IF(AND(ISNUMBER(L6),L6&gt;0),MAX(1,IF(ISNUMBER(L6),21-RANK(L6,L$6:L$51,TRUE),0)),"")</f>
        <v>16</v>
      </c>
      <c r="O6" s="29">
        <v>44</v>
      </c>
      <c r="P6" s="7">
        <f>IF(AND(ISNUMBER(O6),O6&gt;0),MAX(1,IF(ISNUMBER(O6),21-RANK(O6,O$6:O$51,TRUE),0)),"")</f>
        <v>15</v>
      </c>
      <c r="Q6" s="8"/>
      <c r="R6" s="29">
        <v>41</v>
      </c>
      <c r="S6" s="7">
        <f>IF(AND(ISNUMBER(R6),R6&gt;0),MAX(1,IF(ISNUMBER(R6),21-RANK(R6,R$6:R$51,TRUE),0)),"")</f>
        <v>19</v>
      </c>
      <c r="T6" s="8"/>
      <c r="U6" s="34">
        <v>44</v>
      </c>
      <c r="V6" s="7">
        <f>IF(AND(ISNUMBER(U6),U6&gt;0),MAX(1,IF(ISNUMBER(U6),21-RANK(U6,U$6:U$51,TRUE),0)),"")</f>
        <v>16</v>
      </c>
      <c r="W6" s="8"/>
      <c r="X6" s="29">
        <v>39</v>
      </c>
      <c r="Y6" s="7">
        <f>IF(AND(ISNUMBER(X6),X6&gt;0),MAX(1,IF(ISNUMBER(X6),21-RANK(X6,X$6:X$51,TRUE),0)),"")</f>
        <v>18</v>
      </c>
      <c r="Z6" s="8"/>
      <c r="AA6" s="7">
        <f t="array" ref="AA6:AA50">IF(ISNUMBER(D6:D50),D6:D50,0)</f>
        <v>0</v>
      </c>
      <c r="AB6" s="7">
        <f t="array" ref="AB6:AB50">IF(ISNUMBER(G6:G50),G6:G50,0)</f>
        <v>17</v>
      </c>
      <c r="AC6" s="7">
        <f t="array" ref="AC6:AC50">IF(ISNUMBER(J6:J50),J6:J50,0)</f>
        <v>15</v>
      </c>
      <c r="AD6" s="7">
        <f t="array" ref="AD6:AD50">IF(ISNUMBER(M6:M50),M6:M50,0)</f>
        <v>16</v>
      </c>
      <c r="AE6" s="7">
        <f t="array" ref="AE6:AE50">IF(ISNUMBER(P6:P50),P6:P50,0)</f>
        <v>15</v>
      </c>
      <c r="AF6" s="7">
        <f t="array" ref="AF6:AF50">IF(ISNUMBER(S6:S50),S6:S50,0)</f>
        <v>19</v>
      </c>
      <c r="AG6" s="7">
        <f t="array" ref="AG6:AG50">IF(ISNUMBER(V6:V50),V6:V50,0)</f>
        <v>16</v>
      </c>
      <c r="AH6" s="7">
        <f t="array" ref="AH6:AH50">IF(ISNUMBER(Y6:Y50),Y6:Y50,0)</f>
        <v>18</v>
      </c>
      <c r="AI6" s="7"/>
      <c r="AJ6" s="36">
        <f>IF(A6&gt;0,LARGE(AA6:AH6,1)+LARGE(AA6:AH6,2)+LARGE(AA6:AH6,3)+LARGE(AA6:AH6,4),0)</f>
        <v>70</v>
      </c>
      <c r="AK6" s="6">
        <f t="array" ref="AK6:AK50">IF(AJ6:AJ50&gt;0,RANK(AJ6:AJ50,AJ$6:AJ$50),0)</f>
        <v>5</v>
      </c>
      <c r="AL6" s="6">
        <f>IF(A6&gt;0,LARGE(AA6:AH6,1)+LARGE(AA6:AH6,2)+LARGE(AA6:AH6,3)+LARGE(AA6:AH6,4)+LARGE(AA6:AH6,5),0)</f>
        <v>86</v>
      </c>
      <c r="AM6" s="6">
        <f t="array" ref="AM6:AM50">IF(AL6:AL50&gt;0,RANK(AL6:AL50,AL$6:AL$50),0)</f>
        <v>5</v>
      </c>
      <c r="AN6" s="6">
        <f>IF(A6&gt;0,LARGE(AA6:AH6,1)+LARGE(AA6:AH6,2)+LARGE(AA6:AH6,3)+LARGE(AA6:AH6,4)+LARGE(AA6:AH6,5)+LARGE(AA6:AH6,6),0)</f>
        <v>101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5540</v>
      </c>
      <c r="AS6" s="6">
        <f t="array" ref="AS6:AS50">IF(AQ6:AQ50&lt;1000000,RANK(AQ6:AQ50,AQ$6:AQ$50,1),"")</f>
        <v>5</v>
      </c>
      <c r="AT6" s="7" t="str">
        <f t="array" ref="AT6:AT50">IF(A6:A50&lt;&gt;"",A6:A50,"")</f>
        <v>Dexter Baggett</v>
      </c>
    </row>
    <row r="7" spans="1:47" x14ac:dyDescent="0.2">
      <c r="A7" s="27" t="s">
        <v>129</v>
      </c>
      <c r="B7" s="26"/>
      <c r="C7" s="28">
        <v>52</v>
      </c>
      <c r="D7" s="7">
        <f t="shared" ref="D7:D51" si="0">IF(AND(ISNUMBER(C7),C7&gt;0),MAX(1,IF(ISNUMBER(C7),21-RANK(C7,C$6:C$51,TRUE),0)),"")</f>
        <v>16</v>
      </c>
      <c r="F7" s="104" t="s">
        <v>8</v>
      </c>
      <c r="G7" s="7" t="str">
        <f t="shared" ref="G7:G51" si="1">IF(AND(ISNUMBER(F7),F7&gt;0),MAX(1,IF(ISNUMBER(F7),21-RANK(F7,F$6:F$51,TRUE),0)),"")</f>
        <v/>
      </c>
      <c r="I7" s="29">
        <v>53</v>
      </c>
      <c r="J7" s="7">
        <f t="shared" ref="J7:J51" si="2">IF(AND(ISNUMBER(I7),I7&gt;0),MAX(1,IF(ISNUMBER(I7),21-RANK(I7,I$6:I$51,TRUE),0)),"")</f>
        <v>9</v>
      </c>
      <c r="L7" s="34" t="s">
        <v>8</v>
      </c>
      <c r="M7" s="7" t="str">
        <f t="shared" ref="M7:M51" si="3">IF(AND(ISNUMBER(L7),L7&gt;0),MAX(1,IF(ISNUMBER(L7),21-RANK(L7,L$6:L$51,TRUE),0)),"")</f>
        <v/>
      </c>
      <c r="O7" s="29">
        <v>45</v>
      </c>
      <c r="P7" s="7">
        <f t="shared" ref="P7:P51" si="4">IF(AND(ISNUMBER(O7),O7&gt;0),MAX(1,IF(ISNUMBER(O7),21-RANK(O7,O$6:O$51,TRUE),0)),"")</f>
        <v>14</v>
      </c>
      <c r="Q7" s="8"/>
      <c r="R7" s="29" t="s">
        <v>8</v>
      </c>
      <c r="S7" s="7" t="str">
        <f t="shared" ref="S7:S51" si="5">IF(AND(ISNUMBER(R7),R7&gt;0),MAX(1,IF(ISNUMBER(R7),21-RANK(R7,R$6:R$51,TRUE),0)),"")</f>
        <v/>
      </c>
      <c r="T7" s="8"/>
      <c r="U7" s="34">
        <v>53</v>
      </c>
      <c r="V7" s="7">
        <f t="shared" ref="V7:V51" si="6">IF(AND(ISNUMBER(U7),U7&gt;0),MAX(1,IF(ISNUMBER(U7),21-RANK(U7,U$6:U$51,TRUE),0)),"")</f>
        <v>14</v>
      </c>
      <c r="W7" s="8"/>
      <c r="X7" s="34" t="s">
        <v>8</v>
      </c>
      <c r="Y7" s="7" t="str">
        <f t="shared" ref="Y7:Y51" si="7">IF(AND(ISNUMBER(X7),X7&gt;0),MAX(1,IF(ISNUMBER(X7),21-RANK(X7,X$6:X$51,TRUE),0)),"")</f>
        <v/>
      </c>
      <c r="Z7" s="8"/>
      <c r="AA7" s="7">
        <v>16</v>
      </c>
      <c r="AB7" s="7">
        <v>0</v>
      </c>
      <c r="AC7" s="7">
        <v>9</v>
      </c>
      <c r="AD7" s="7">
        <v>0</v>
      </c>
      <c r="AE7" s="7">
        <v>14</v>
      </c>
      <c r="AF7" s="7">
        <v>0</v>
      </c>
      <c r="AG7" s="7">
        <v>14</v>
      </c>
      <c r="AH7" s="7">
        <v>0</v>
      </c>
      <c r="AI7" s="7"/>
      <c r="AJ7" s="36">
        <f t="shared" ref="AJ7:AJ50" si="8">IF(A7&gt;0,LARGE(AA7:AH7,1)+LARGE(AA7:AH7,2)+LARGE(AA7:AH7,3)+LARGE(AA7:AH7,4),0)</f>
        <v>53</v>
      </c>
      <c r="AK7" s="6">
        <v>11</v>
      </c>
      <c r="AL7" s="6">
        <f t="shared" ref="AL7:AL50" si="9">IF(A7&gt;0,LARGE(AA7:AH7,1)+LARGE(AA7:AH7,2)+LARGE(AA7:AH7,3)+LARGE(AA7:AH7,4)+LARGE(AA7:AH7,5),0)</f>
        <v>53</v>
      </c>
      <c r="AM7" s="6">
        <v>13</v>
      </c>
      <c r="AN7" s="6">
        <f t="shared" ref="AN7:AN50" si="10">IF(A7&gt;0,LARGE(AA7:AH7,1)+LARGE(AA7:AH7,2)+LARGE(AA7:AH7,3)+LARGE(AA7:AH7,4)+LARGE(AA7:AH7,5)+LARGE(AA7:AH7,6),0)</f>
        <v>53</v>
      </c>
      <c r="AO7" s="6">
        <v>13</v>
      </c>
      <c r="AQ7" s="6">
        <v>12430</v>
      </c>
      <c r="AS7" s="6">
        <v>11</v>
      </c>
      <c r="AT7" s="7" t="str">
        <v>Albert Blackburn</v>
      </c>
    </row>
    <row r="8" spans="1:47" x14ac:dyDescent="0.2">
      <c r="A8" s="27" t="s">
        <v>29</v>
      </c>
      <c r="B8" s="26"/>
      <c r="C8" s="28">
        <v>55</v>
      </c>
      <c r="D8" s="7">
        <f t="shared" si="0"/>
        <v>15</v>
      </c>
      <c r="F8" s="30">
        <v>44</v>
      </c>
      <c r="G8" s="7">
        <f t="shared" si="1"/>
        <v>16</v>
      </c>
      <c r="I8" s="29">
        <v>45</v>
      </c>
      <c r="J8" s="7">
        <f t="shared" si="2"/>
        <v>17</v>
      </c>
      <c r="L8" s="29">
        <v>50</v>
      </c>
      <c r="M8" s="7">
        <f t="shared" si="3"/>
        <v>15</v>
      </c>
      <c r="O8" s="29">
        <v>50</v>
      </c>
      <c r="P8" s="7">
        <f t="shared" si="4"/>
        <v>13</v>
      </c>
      <c r="Q8" s="8"/>
      <c r="R8" s="29">
        <v>45</v>
      </c>
      <c r="S8" s="7">
        <f t="shared" si="5"/>
        <v>16</v>
      </c>
      <c r="T8" s="8"/>
      <c r="U8" s="29">
        <v>47</v>
      </c>
      <c r="V8" s="7">
        <f t="shared" si="6"/>
        <v>15</v>
      </c>
      <c r="W8" s="8"/>
      <c r="X8" s="29">
        <v>47</v>
      </c>
      <c r="Y8" s="7">
        <f t="shared" si="7"/>
        <v>15</v>
      </c>
      <c r="Z8" s="8"/>
      <c r="AA8" s="7">
        <v>15</v>
      </c>
      <c r="AB8" s="7">
        <v>16</v>
      </c>
      <c r="AC8" s="7">
        <v>17</v>
      </c>
      <c r="AD8" s="7">
        <v>15</v>
      </c>
      <c r="AE8" s="7">
        <v>13</v>
      </c>
      <c r="AF8" s="7">
        <v>16</v>
      </c>
      <c r="AG8" s="7">
        <v>15</v>
      </c>
      <c r="AH8" s="7">
        <v>15</v>
      </c>
      <c r="AI8" s="7"/>
      <c r="AJ8" s="36">
        <f t="shared" si="8"/>
        <v>64</v>
      </c>
      <c r="AK8" s="6">
        <v>7</v>
      </c>
      <c r="AL8" s="6">
        <f t="shared" si="9"/>
        <v>79</v>
      </c>
      <c r="AM8" s="6">
        <v>7</v>
      </c>
      <c r="AN8" s="6">
        <f t="shared" si="10"/>
        <v>94</v>
      </c>
      <c r="AO8" s="6">
        <v>5</v>
      </c>
      <c r="AQ8" s="6">
        <v>7750</v>
      </c>
      <c r="AS8" s="6">
        <v>7</v>
      </c>
      <c r="AT8" s="7" t="str">
        <v>Bradley Burns</v>
      </c>
    </row>
    <row r="9" spans="1:47" x14ac:dyDescent="0.2">
      <c r="A9" s="27" t="s">
        <v>130</v>
      </c>
      <c r="B9" s="26"/>
      <c r="C9" s="28">
        <v>70</v>
      </c>
      <c r="D9" s="7">
        <f t="shared" si="0"/>
        <v>10</v>
      </c>
      <c r="F9" s="104" t="s">
        <v>8</v>
      </c>
      <c r="G9" s="7" t="str">
        <f t="shared" si="1"/>
        <v/>
      </c>
      <c r="I9" s="34" t="s">
        <v>8</v>
      </c>
      <c r="J9" s="7" t="str">
        <f t="shared" si="2"/>
        <v/>
      </c>
      <c r="L9" s="29">
        <v>68</v>
      </c>
      <c r="M9" s="7">
        <f t="shared" si="3"/>
        <v>11</v>
      </c>
      <c r="O9" s="29">
        <v>71</v>
      </c>
      <c r="P9" s="7">
        <f t="shared" si="4"/>
        <v>10</v>
      </c>
      <c r="Q9" s="8"/>
      <c r="R9" s="29" t="s">
        <v>8</v>
      </c>
      <c r="S9" s="7" t="str">
        <f t="shared" si="5"/>
        <v/>
      </c>
      <c r="T9" s="8"/>
      <c r="U9" s="34" t="s">
        <v>8</v>
      </c>
      <c r="V9" s="7" t="str">
        <f t="shared" si="6"/>
        <v/>
      </c>
      <c r="W9" s="8"/>
      <c r="X9" s="34">
        <v>69</v>
      </c>
      <c r="Y9" s="7">
        <f t="shared" si="7"/>
        <v>8</v>
      </c>
      <c r="Z9" s="8"/>
      <c r="AA9" s="7">
        <v>10</v>
      </c>
      <c r="AB9" s="7">
        <v>0</v>
      </c>
      <c r="AC9" s="7">
        <v>0</v>
      </c>
      <c r="AD9" s="7">
        <v>11</v>
      </c>
      <c r="AE9" s="7">
        <v>10</v>
      </c>
      <c r="AF9" s="7">
        <v>0</v>
      </c>
      <c r="AG9" s="7">
        <v>0</v>
      </c>
      <c r="AH9" s="7">
        <v>8</v>
      </c>
      <c r="AI9" s="7"/>
      <c r="AJ9" s="36">
        <f t="shared" si="8"/>
        <v>39</v>
      </c>
      <c r="AK9" s="6">
        <v>15</v>
      </c>
      <c r="AL9" s="6">
        <f t="shared" si="9"/>
        <v>39</v>
      </c>
      <c r="AM9" s="6">
        <v>15</v>
      </c>
      <c r="AN9" s="6">
        <f t="shared" si="10"/>
        <v>39</v>
      </c>
      <c r="AO9" s="6">
        <v>15</v>
      </c>
      <c r="AQ9" s="6">
        <v>16650</v>
      </c>
      <c r="AS9" s="6">
        <v>15</v>
      </c>
      <c r="AT9" s="7" t="str">
        <v>Robert Cole</v>
      </c>
    </row>
    <row r="10" spans="1:47" x14ac:dyDescent="0.2">
      <c r="A10" s="27" t="s">
        <v>131</v>
      </c>
      <c r="B10" s="26"/>
      <c r="C10" s="28">
        <v>45</v>
      </c>
      <c r="D10" s="7">
        <f t="shared" si="0"/>
        <v>18</v>
      </c>
      <c r="F10" s="104" t="s">
        <v>8</v>
      </c>
      <c r="G10" s="7" t="str">
        <f t="shared" si="1"/>
        <v/>
      </c>
      <c r="I10" s="29">
        <v>46</v>
      </c>
      <c r="J10" s="7">
        <f t="shared" si="2"/>
        <v>15</v>
      </c>
      <c r="L10" s="34" t="s">
        <v>8</v>
      </c>
      <c r="M10" s="7" t="str">
        <f t="shared" si="3"/>
        <v/>
      </c>
      <c r="O10" s="29">
        <v>42</v>
      </c>
      <c r="P10" s="7">
        <f t="shared" si="4"/>
        <v>17</v>
      </c>
      <c r="Q10" s="8"/>
      <c r="R10" s="34">
        <v>41</v>
      </c>
      <c r="S10" s="7">
        <f t="shared" si="5"/>
        <v>19</v>
      </c>
      <c r="T10" s="8"/>
      <c r="U10" s="34">
        <v>53</v>
      </c>
      <c r="V10" s="7">
        <f t="shared" si="6"/>
        <v>14</v>
      </c>
      <c r="W10" s="8"/>
      <c r="X10" s="29">
        <v>69</v>
      </c>
      <c r="Y10" s="7">
        <f t="shared" si="7"/>
        <v>8</v>
      </c>
      <c r="Z10" s="8"/>
      <c r="AA10" s="7">
        <v>18</v>
      </c>
      <c r="AB10" s="7">
        <v>0</v>
      </c>
      <c r="AC10" s="7">
        <v>15</v>
      </c>
      <c r="AD10" s="7">
        <v>0</v>
      </c>
      <c r="AE10" s="7">
        <v>17</v>
      </c>
      <c r="AF10" s="7">
        <v>19</v>
      </c>
      <c r="AG10" s="7">
        <v>14</v>
      </c>
      <c r="AH10" s="7">
        <v>8</v>
      </c>
      <c r="AI10" s="7"/>
      <c r="AJ10" s="36">
        <f t="shared" si="8"/>
        <v>69</v>
      </c>
      <c r="AK10" s="6">
        <v>6</v>
      </c>
      <c r="AL10" s="6">
        <f t="shared" si="9"/>
        <v>83</v>
      </c>
      <c r="AM10" s="6">
        <v>6</v>
      </c>
      <c r="AN10" s="6">
        <f t="shared" si="10"/>
        <v>91</v>
      </c>
      <c r="AO10" s="6">
        <v>6</v>
      </c>
      <c r="AQ10" s="6">
        <v>6660</v>
      </c>
      <c r="AS10" s="6">
        <v>6</v>
      </c>
      <c r="AT10" s="7" t="str">
        <v>Archie Flower</v>
      </c>
    </row>
    <row r="11" spans="1:47" x14ac:dyDescent="0.2">
      <c r="A11" s="27" t="s">
        <v>132</v>
      </c>
      <c r="B11" s="26"/>
      <c r="C11" s="28">
        <v>57</v>
      </c>
      <c r="D11" s="7">
        <f t="shared" si="0"/>
        <v>14</v>
      </c>
      <c r="F11" s="104" t="s">
        <v>8</v>
      </c>
      <c r="G11" s="7" t="str">
        <f t="shared" si="1"/>
        <v/>
      </c>
      <c r="I11" s="29">
        <v>52</v>
      </c>
      <c r="J11" s="7">
        <f t="shared" si="2"/>
        <v>10</v>
      </c>
      <c r="L11" s="34" t="s">
        <v>8</v>
      </c>
      <c r="M11" s="7" t="str">
        <f t="shared" si="3"/>
        <v/>
      </c>
      <c r="O11" s="34" t="s">
        <v>8</v>
      </c>
      <c r="P11" s="7" t="str">
        <f t="shared" si="4"/>
        <v/>
      </c>
      <c r="Q11" s="8"/>
      <c r="R11" s="34">
        <v>47</v>
      </c>
      <c r="S11" s="7">
        <f t="shared" si="5"/>
        <v>15</v>
      </c>
      <c r="T11" s="8"/>
      <c r="U11" s="29" t="s">
        <v>8</v>
      </c>
      <c r="V11" s="7" t="str">
        <f t="shared" si="6"/>
        <v/>
      </c>
      <c r="W11" s="8"/>
      <c r="X11" s="29">
        <v>56</v>
      </c>
      <c r="Y11" s="7">
        <f t="shared" si="7"/>
        <v>12</v>
      </c>
      <c r="Z11" s="8"/>
      <c r="AA11" s="7">
        <v>14</v>
      </c>
      <c r="AB11" s="7">
        <v>0</v>
      </c>
      <c r="AC11" s="7">
        <v>10</v>
      </c>
      <c r="AD11" s="7">
        <v>0</v>
      </c>
      <c r="AE11" s="7">
        <v>0</v>
      </c>
      <c r="AF11" s="7">
        <v>15</v>
      </c>
      <c r="AG11" s="7">
        <v>0</v>
      </c>
      <c r="AH11" s="7">
        <v>12</v>
      </c>
      <c r="AI11" s="7"/>
      <c r="AJ11" s="36">
        <f t="shared" si="8"/>
        <v>51</v>
      </c>
      <c r="AK11" s="6">
        <v>12</v>
      </c>
      <c r="AL11" s="6">
        <f t="shared" si="9"/>
        <v>51</v>
      </c>
      <c r="AM11" s="6">
        <v>14</v>
      </c>
      <c r="AN11" s="6">
        <f t="shared" si="10"/>
        <v>51</v>
      </c>
      <c r="AO11" s="6">
        <v>14</v>
      </c>
      <c r="AQ11" s="6">
        <v>13540</v>
      </c>
      <c r="AS11" s="6">
        <v>12</v>
      </c>
      <c r="AT11" s="7" t="str">
        <v>Harley Forward</v>
      </c>
    </row>
    <row r="12" spans="1:47" x14ac:dyDescent="0.2">
      <c r="A12" s="27" t="s">
        <v>133</v>
      </c>
      <c r="B12" s="26"/>
      <c r="C12" s="28">
        <v>44</v>
      </c>
      <c r="D12" s="7">
        <f t="shared" si="0"/>
        <v>19</v>
      </c>
      <c r="F12" s="29">
        <v>36</v>
      </c>
      <c r="G12" s="7">
        <f t="shared" si="1"/>
        <v>19</v>
      </c>
      <c r="I12" s="29">
        <v>46</v>
      </c>
      <c r="J12" s="7">
        <f t="shared" si="2"/>
        <v>15</v>
      </c>
      <c r="L12" s="29">
        <v>39</v>
      </c>
      <c r="M12" s="7">
        <f t="shared" si="3"/>
        <v>19</v>
      </c>
      <c r="O12" s="29">
        <v>36</v>
      </c>
      <c r="P12" s="7">
        <f t="shared" si="4"/>
        <v>20</v>
      </c>
      <c r="Q12" s="8"/>
      <c r="R12" s="34">
        <v>32</v>
      </c>
      <c r="S12" s="7">
        <f t="shared" si="5"/>
        <v>20</v>
      </c>
      <c r="T12" s="8"/>
      <c r="U12" s="34">
        <v>36</v>
      </c>
      <c r="V12" s="7">
        <f t="shared" si="6"/>
        <v>20</v>
      </c>
      <c r="W12" s="8"/>
      <c r="X12" s="34">
        <v>44</v>
      </c>
      <c r="Y12" s="7">
        <f t="shared" si="7"/>
        <v>16</v>
      </c>
      <c r="Z12" s="8"/>
      <c r="AA12" s="7">
        <v>19</v>
      </c>
      <c r="AB12" s="7">
        <v>19</v>
      </c>
      <c r="AC12" s="7">
        <v>15</v>
      </c>
      <c r="AD12" s="7">
        <v>19</v>
      </c>
      <c r="AE12" s="7">
        <v>20</v>
      </c>
      <c r="AF12" s="7">
        <v>20</v>
      </c>
      <c r="AG12" s="7">
        <v>20</v>
      </c>
      <c r="AH12" s="7">
        <v>16</v>
      </c>
      <c r="AI12" s="7"/>
      <c r="AJ12" s="36">
        <f t="shared" si="8"/>
        <v>79</v>
      </c>
      <c r="AK12" s="6">
        <v>1</v>
      </c>
      <c r="AL12" s="6">
        <f t="shared" si="9"/>
        <v>98</v>
      </c>
      <c r="AM12" s="6">
        <v>1</v>
      </c>
      <c r="AN12" s="6">
        <f t="shared" si="10"/>
        <v>117</v>
      </c>
      <c r="AO12" s="6">
        <v>1</v>
      </c>
      <c r="AQ12" s="6">
        <v>1110</v>
      </c>
      <c r="AS12" s="6">
        <v>1</v>
      </c>
      <c r="AT12" s="7" t="str">
        <v>Daniel Magill</v>
      </c>
    </row>
    <row r="13" spans="1:47" ht="12" customHeight="1" x14ac:dyDescent="0.2">
      <c r="A13" s="105" t="s">
        <v>134</v>
      </c>
      <c r="B13" s="26"/>
      <c r="C13" s="28">
        <v>43</v>
      </c>
      <c r="D13" s="7">
        <f t="shared" si="0"/>
        <v>20</v>
      </c>
      <c r="F13" s="34">
        <v>35</v>
      </c>
      <c r="G13" s="7">
        <f t="shared" si="1"/>
        <v>20</v>
      </c>
      <c r="I13" s="29">
        <v>41</v>
      </c>
      <c r="J13" s="7">
        <f t="shared" si="2"/>
        <v>19</v>
      </c>
      <c r="L13" s="29">
        <v>41</v>
      </c>
      <c r="M13" s="7">
        <f t="shared" si="3"/>
        <v>18</v>
      </c>
      <c r="O13" s="29">
        <v>41</v>
      </c>
      <c r="P13" s="7">
        <f t="shared" si="4"/>
        <v>18</v>
      </c>
      <c r="Q13" s="8"/>
      <c r="R13" s="29" t="s">
        <v>8</v>
      </c>
      <c r="S13" s="7" t="str">
        <f t="shared" si="5"/>
        <v/>
      </c>
      <c r="T13" s="8"/>
      <c r="U13" s="29">
        <v>43</v>
      </c>
      <c r="V13" s="7">
        <f t="shared" si="6"/>
        <v>18</v>
      </c>
      <c r="W13" s="8"/>
      <c r="X13" s="29">
        <v>33</v>
      </c>
      <c r="Y13" s="7">
        <f t="shared" si="7"/>
        <v>20</v>
      </c>
      <c r="Z13" s="8"/>
      <c r="AA13" s="7">
        <v>20</v>
      </c>
      <c r="AB13" s="7">
        <v>20</v>
      </c>
      <c r="AC13" s="7">
        <v>19</v>
      </c>
      <c r="AD13" s="7">
        <v>18</v>
      </c>
      <c r="AE13" s="7">
        <v>18</v>
      </c>
      <c r="AF13" s="7">
        <v>0</v>
      </c>
      <c r="AG13" s="7">
        <v>18</v>
      </c>
      <c r="AH13" s="7">
        <v>20</v>
      </c>
      <c r="AI13" s="7"/>
      <c r="AJ13" s="36">
        <f t="shared" si="8"/>
        <v>79</v>
      </c>
      <c r="AK13" s="6">
        <v>1</v>
      </c>
      <c r="AL13" s="6">
        <f t="shared" si="9"/>
        <v>97</v>
      </c>
      <c r="AM13" s="6">
        <v>2</v>
      </c>
      <c r="AN13" s="6">
        <f t="shared" si="10"/>
        <v>115</v>
      </c>
      <c r="AO13" s="6">
        <v>2</v>
      </c>
      <c r="AQ13" s="6">
        <v>1220</v>
      </c>
      <c r="AS13" s="6">
        <v>2</v>
      </c>
      <c r="AT13" s="7" t="str">
        <v>Joshua Randall</v>
      </c>
    </row>
    <row r="14" spans="1:47" x14ac:dyDescent="0.2">
      <c r="A14" s="105" t="s">
        <v>135</v>
      </c>
      <c r="B14" s="26"/>
      <c r="C14" s="28">
        <v>62</v>
      </c>
      <c r="D14" s="7">
        <f t="shared" si="0"/>
        <v>13</v>
      </c>
      <c r="F14" s="34" t="s">
        <v>8</v>
      </c>
      <c r="G14" s="7" t="str">
        <f t="shared" si="1"/>
        <v/>
      </c>
      <c r="I14" s="34" t="s">
        <v>8</v>
      </c>
      <c r="J14" s="7" t="str">
        <f t="shared" si="2"/>
        <v/>
      </c>
      <c r="L14" s="29">
        <v>58</v>
      </c>
      <c r="M14" s="7">
        <f t="shared" si="3"/>
        <v>13</v>
      </c>
      <c r="O14" s="29">
        <v>55</v>
      </c>
      <c r="P14" s="7">
        <f t="shared" si="4"/>
        <v>11</v>
      </c>
      <c r="Q14" s="8"/>
      <c r="R14" s="29">
        <v>55</v>
      </c>
      <c r="S14" s="7">
        <f t="shared" si="5"/>
        <v>12</v>
      </c>
      <c r="T14" s="8"/>
      <c r="U14" s="29" t="s">
        <v>8</v>
      </c>
      <c r="V14" s="7" t="str">
        <f t="shared" si="6"/>
        <v/>
      </c>
      <c r="W14" s="8"/>
      <c r="X14" s="29">
        <v>63</v>
      </c>
      <c r="Y14" s="7">
        <f t="shared" si="7"/>
        <v>11</v>
      </c>
      <c r="Z14" s="8"/>
      <c r="AA14" s="7">
        <v>13</v>
      </c>
      <c r="AB14" s="7">
        <v>0</v>
      </c>
      <c r="AC14" s="7">
        <v>0</v>
      </c>
      <c r="AD14" s="7">
        <v>13</v>
      </c>
      <c r="AE14" s="7">
        <v>11</v>
      </c>
      <c r="AF14" s="7">
        <v>12</v>
      </c>
      <c r="AG14" s="7">
        <v>0</v>
      </c>
      <c r="AH14" s="7">
        <v>11</v>
      </c>
      <c r="AI14" s="7"/>
      <c r="AJ14" s="36">
        <f t="shared" si="8"/>
        <v>49</v>
      </c>
      <c r="AK14" s="6">
        <v>13</v>
      </c>
      <c r="AL14" s="6">
        <f t="shared" si="9"/>
        <v>60</v>
      </c>
      <c r="AM14" s="6">
        <v>10</v>
      </c>
      <c r="AN14" s="6">
        <f t="shared" si="10"/>
        <v>60</v>
      </c>
      <c r="AO14" s="6">
        <v>10</v>
      </c>
      <c r="AQ14" s="6">
        <v>14100</v>
      </c>
      <c r="AS14" s="6">
        <v>13</v>
      </c>
      <c r="AT14" s="7" t="str">
        <v>Taylor Snell</v>
      </c>
    </row>
    <row r="15" spans="1:47" x14ac:dyDescent="0.2">
      <c r="A15" s="38" t="s">
        <v>136</v>
      </c>
      <c r="B15" s="26"/>
      <c r="C15" s="28">
        <v>48</v>
      </c>
      <c r="D15" s="7">
        <f t="shared" si="0"/>
        <v>17</v>
      </c>
      <c r="F15" s="104" t="s">
        <v>8</v>
      </c>
      <c r="G15" s="7" t="str">
        <f t="shared" si="1"/>
        <v/>
      </c>
      <c r="I15" s="29">
        <v>44</v>
      </c>
      <c r="J15" s="7">
        <f t="shared" si="2"/>
        <v>18</v>
      </c>
      <c r="L15" s="34" t="s">
        <v>8</v>
      </c>
      <c r="M15" s="7" t="str">
        <f t="shared" si="3"/>
        <v/>
      </c>
      <c r="O15" s="34" t="s">
        <v>8</v>
      </c>
      <c r="P15" s="7" t="str">
        <f t="shared" si="4"/>
        <v/>
      </c>
      <c r="Q15" s="8"/>
      <c r="R15" s="34">
        <v>41</v>
      </c>
      <c r="S15" s="7">
        <f t="shared" si="5"/>
        <v>19</v>
      </c>
      <c r="T15" s="8"/>
      <c r="U15" s="29">
        <v>43</v>
      </c>
      <c r="V15" s="7">
        <f t="shared" si="6"/>
        <v>18</v>
      </c>
      <c r="W15" s="8"/>
      <c r="X15" s="29">
        <v>43</v>
      </c>
      <c r="Y15" s="7">
        <f t="shared" si="7"/>
        <v>17</v>
      </c>
      <c r="Z15" s="8"/>
      <c r="AA15" s="7">
        <v>17</v>
      </c>
      <c r="AB15" s="7">
        <v>0</v>
      </c>
      <c r="AC15" s="7">
        <v>18</v>
      </c>
      <c r="AD15" s="7">
        <v>0</v>
      </c>
      <c r="AE15" s="7">
        <v>0</v>
      </c>
      <c r="AF15" s="7">
        <v>19</v>
      </c>
      <c r="AG15" s="7">
        <v>18</v>
      </c>
      <c r="AH15" s="7">
        <v>17</v>
      </c>
      <c r="AI15" s="7"/>
      <c r="AJ15" s="36">
        <f t="shared" si="8"/>
        <v>72</v>
      </c>
      <c r="AK15" s="6">
        <v>4</v>
      </c>
      <c r="AL15" s="6">
        <f t="shared" si="9"/>
        <v>89</v>
      </c>
      <c r="AM15" s="6">
        <v>4</v>
      </c>
      <c r="AN15" s="6">
        <f t="shared" si="10"/>
        <v>89</v>
      </c>
      <c r="AO15" s="6">
        <v>7</v>
      </c>
      <c r="AQ15" s="6">
        <v>4470</v>
      </c>
      <c r="AS15" s="6">
        <v>4</v>
      </c>
      <c r="AT15" s="7" t="str">
        <v>Lukas Stevenson</v>
      </c>
    </row>
    <row r="16" spans="1:47" x14ac:dyDescent="0.2">
      <c r="A16" s="105" t="s">
        <v>137</v>
      </c>
      <c r="B16" s="26"/>
      <c r="C16" s="28">
        <v>69</v>
      </c>
      <c r="D16" s="7">
        <f t="shared" si="0"/>
        <v>11</v>
      </c>
      <c r="F16" s="29">
        <v>57</v>
      </c>
      <c r="G16" s="7">
        <f t="shared" si="1"/>
        <v>14</v>
      </c>
      <c r="I16" s="34" t="s">
        <v>8</v>
      </c>
      <c r="J16" s="7" t="str">
        <f t="shared" si="2"/>
        <v/>
      </c>
      <c r="L16" s="29">
        <v>58</v>
      </c>
      <c r="M16" s="7">
        <f t="shared" si="3"/>
        <v>13</v>
      </c>
      <c r="O16" s="34" t="s">
        <v>8</v>
      </c>
      <c r="P16" s="7" t="str">
        <f t="shared" si="4"/>
        <v/>
      </c>
      <c r="Q16" s="8"/>
      <c r="R16" s="34" t="s">
        <v>8</v>
      </c>
      <c r="S16" s="7" t="str">
        <f t="shared" si="5"/>
        <v/>
      </c>
      <c r="T16" s="8"/>
      <c r="U16" s="34">
        <v>64</v>
      </c>
      <c r="V16" s="7">
        <f t="shared" si="6"/>
        <v>10</v>
      </c>
      <c r="W16" s="8"/>
      <c r="X16" s="34">
        <v>68</v>
      </c>
      <c r="Y16" s="7">
        <f t="shared" si="7"/>
        <v>9</v>
      </c>
      <c r="Z16" s="8"/>
      <c r="AA16" s="7">
        <v>11</v>
      </c>
      <c r="AB16" s="7">
        <v>14</v>
      </c>
      <c r="AC16" s="7">
        <v>0</v>
      </c>
      <c r="AD16" s="7">
        <v>13</v>
      </c>
      <c r="AE16" s="7">
        <v>0</v>
      </c>
      <c r="AF16" s="7">
        <v>0</v>
      </c>
      <c r="AG16" s="7">
        <v>10</v>
      </c>
      <c r="AH16" s="7">
        <v>9</v>
      </c>
      <c r="AI16" s="7"/>
      <c r="AJ16" s="36">
        <f t="shared" si="8"/>
        <v>48</v>
      </c>
      <c r="AK16" s="6">
        <v>14</v>
      </c>
      <c r="AL16" s="6">
        <f t="shared" si="9"/>
        <v>57</v>
      </c>
      <c r="AM16" s="6">
        <v>11</v>
      </c>
      <c r="AN16" s="6">
        <f t="shared" si="10"/>
        <v>57</v>
      </c>
      <c r="AO16" s="6">
        <v>11</v>
      </c>
      <c r="AQ16" s="6">
        <v>15210</v>
      </c>
      <c r="AS16" s="6">
        <v>14</v>
      </c>
      <c r="AT16" s="7" t="str">
        <v>Harvey Tucker</v>
      </c>
    </row>
    <row r="17" spans="1:46" x14ac:dyDescent="0.2">
      <c r="A17" s="105" t="s">
        <v>138</v>
      </c>
      <c r="C17" s="103" t="s">
        <v>8</v>
      </c>
      <c r="D17" s="7" t="str">
        <f t="shared" si="0"/>
        <v/>
      </c>
      <c r="F17" s="30">
        <v>61</v>
      </c>
      <c r="G17" s="7">
        <f t="shared" si="1"/>
        <v>13</v>
      </c>
      <c r="I17" s="29">
        <v>45</v>
      </c>
      <c r="J17" s="7">
        <f t="shared" si="2"/>
        <v>17</v>
      </c>
      <c r="L17" s="29">
        <v>47</v>
      </c>
      <c r="M17" s="7">
        <f t="shared" si="3"/>
        <v>17</v>
      </c>
      <c r="O17" s="29">
        <v>52</v>
      </c>
      <c r="P17" s="7">
        <f t="shared" si="4"/>
        <v>12</v>
      </c>
      <c r="Q17" s="8"/>
      <c r="R17" s="29">
        <v>47</v>
      </c>
      <c r="S17" s="7">
        <f t="shared" si="5"/>
        <v>15</v>
      </c>
      <c r="T17" s="8"/>
      <c r="U17" s="29">
        <v>55</v>
      </c>
      <c r="V17" s="7">
        <f t="shared" si="6"/>
        <v>11</v>
      </c>
      <c r="W17" s="8"/>
      <c r="X17" s="29">
        <v>65</v>
      </c>
      <c r="Y17" s="7">
        <f t="shared" si="7"/>
        <v>10</v>
      </c>
      <c r="Z17" s="8"/>
      <c r="AA17" s="7">
        <v>0</v>
      </c>
      <c r="AB17" s="7">
        <v>13</v>
      </c>
      <c r="AC17" s="7">
        <v>17</v>
      </c>
      <c r="AD17" s="7">
        <v>17</v>
      </c>
      <c r="AE17" s="7">
        <v>12</v>
      </c>
      <c r="AF17" s="7">
        <v>15</v>
      </c>
      <c r="AG17" s="7">
        <v>11</v>
      </c>
      <c r="AH17" s="7">
        <v>10</v>
      </c>
      <c r="AI17" s="7"/>
      <c r="AJ17" s="36">
        <f t="shared" si="8"/>
        <v>62</v>
      </c>
      <c r="AK17" s="6">
        <v>8</v>
      </c>
      <c r="AL17" s="6">
        <f t="shared" si="9"/>
        <v>74</v>
      </c>
      <c r="AM17" s="6">
        <v>8</v>
      </c>
      <c r="AN17" s="6">
        <f t="shared" si="10"/>
        <v>85</v>
      </c>
      <c r="AO17" s="6">
        <v>8</v>
      </c>
      <c r="AQ17" s="6">
        <v>8880</v>
      </c>
      <c r="AS17" s="6">
        <v>8</v>
      </c>
      <c r="AT17" s="7" t="str">
        <v>Harry Watling</v>
      </c>
    </row>
    <row r="18" spans="1:46" x14ac:dyDescent="0.2">
      <c r="A18" s="27" t="s">
        <v>139</v>
      </c>
      <c r="B18" s="26"/>
      <c r="C18" s="28">
        <v>65</v>
      </c>
      <c r="D18" s="7">
        <f t="shared" si="0"/>
        <v>12</v>
      </c>
      <c r="F18" s="104" t="s">
        <v>8</v>
      </c>
      <c r="G18" s="7" t="str">
        <f t="shared" si="1"/>
        <v/>
      </c>
      <c r="I18" s="30">
        <v>49</v>
      </c>
      <c r="J18" s="7">
        <f t="shared" si="2"/>
        <v>12</v>
      </c>
      <c r="L18" s="104" t="s">
        <v>8</v>
      </c>
      <c r="M18" s="7" t="str">
        <f t="shared" si="3"/>
        <v/>
      </c>
      <c r="O18" s="29">
        <v>43</v>
      </c>
      <c r="P18" s="7">
        <f t="shared" si="4"/>
        <v>16</v>
      </c>
      <c r="Q18" s="8"/>
      <c r="R18" s="30">
        <v>47</v>
      </c>
      <c r="S18" s="7">
        <f t="shared" si="5"/>
        <v>15</v>
      </c>
      <c r="T18" s="8"/>
      <c r="U18" s="29">
        <v>54</v>
      </c>
      <c r="V18" s="7">
        <f t="shared" si="6"/>
        <v>12</v>
      </c>
      <c r="W18" s="8"/>
      <c r="X18" s="29">
        <v>51</v>
      </c>
      <c r="Y18" s="7">
        <f t="shared" si="7"/>
        <v>14</v>
      </c>
      <c r="Z18" s="8"/>
      <c r="AA18" s="7">
        <v>12</v>
      </c>
      <c r="AB18" s="7">
        <v>0</v>
      </c>
      <c r="AC18" s="7">
        <v>12</v>
      </c>
      <c r="AD18" s="7">
        <v>0</v>
      </c>
      <c r="AE18" s="7">
        <v>16</v>
      </c>
      <c r="AF18" s="7">
        <v>15</v>
      </c>
      <c r="AG18" s="7">
        <v>12</v>
      </c>
      <c r="AH18" s="7">
        <v>14</v>
      </c>
      <c r="AI18" s="7"/>
      <c r="AJ18" s="36">
        <f t="shared" si="8"/>
        <v>57</v>
      </c>
      <c r="AK18" s="6">
        <v>9</v>
      </c>
      <c r="AL18" s="6">
        <f t="shared" si="9"/>
        <v>69</v>
      </c>
      <c r="AM18" s="6">
        <v>9</v>
      </c>
      <c r="AN18" s="6">
        <f t="shared" si="10"/>
        <v>81</v>
      </c>
      <c r="AO18" s="6">
        <v>9</v>
      </c>
      <c r="AQ18" s="6">
        <v>9990</v>
      </c>
      <c r="AS18" s="6">
        <v>9</v>
      </c>
      <c r="AT18" s="7" t="str">
        <v>Charlie Dibben</v>
      </c>
    </row>
    <row r="19" spans="1:46" x14ac:dyDescent="0.2">
      <c r="A19" s="27" t="s">
        <v>140</v>
      </c>
      <c r="B19" s="26"/>
      <c r="C19" s="103" t="s">
        <v>8</v>
      </c>
      <c r="D19" s="7" t="str">
        <f t="shared" si="0"/>
        <v/>
      </c>
      <c r="F19" s="30">
        <v>47</v>
      </c>
      <c r="G19" s="7">
        <f t="shared" si="1"/>
        <v>15</v>
      </c>
      <c r="I19" s="29">
        <v>49</v>
      </c>
      <c r="J19" s="7">
        <f t="shared" si="2"/>
        <v>12</v>
      </c>
      <c r="L19" s="29">
        <v>55</v>
      </c>
      <c r="M19" s="7">
        <f t="shared" si="3"/>
        <v>14</v>
      </c>
      <c r="O19" s="34" t="s">
        <v>8</v>
      </c>
      <c r="P19" s="7" t="str">
        <f t="shared" si="4"/>
        <v/>
      </c>
      <c r="Q19" s="8"/>
      <c r="R19" s="29" t="s">
        <v>8</v>
      </c>
      <c r="S19" s="7" t="str">
        <f t="shared" si="5"/>
        <v/>
      </c>
      <c r="T19" s="8"/>
      <c r="U19" s="29" t="s">
        <v>8</v>
      </c>
      <c r="V19" s="7" t="str">
        <f t="shared" si="6"/>
        <v/>
      </c>
      <c r="W19" s="8"/>
      <c r="X19" s="29">
        <v>51</v>
      </c>
      <c r="Y19" s="7">
        <f t="shared" si="7"/>
        <v>14</v>
      </c>
      <c r="Z19" s="8"/>
      <c r="AA19" s="7">
        <v>0</v>
      </c>
      <c r="AB19" s="7">
        <v>15</v>
      </c>
      <c r="AC19" s="7">
        <v>12</v>
      </c>
      <c r="AD19" s="7">
        <v>14</v>
      </c>
      <c r="AE19" s="7">
        <v>0</v>
      </c>
      <c r="AF19" s="7">
        <v>0</v>
      </c>
      <c r="AG19" s="7">
        <v>0</v>
      </c>
      <c r="AH19" s="7">
        <v>14</v>
      </c>
      <c r="AI19" s="7"/>
      <c r="AJ19" s="36">
        <f t="shared" si="8"/>
        <v>55</v>
      </c>
      <c r="AK19" s="6">
        <v>10</v>
      </c>
      <c r="AL19" s="6">
        <f t="shared" si="9"/>
        <v>55</v>
      </c>
      <c r="AM19" s="6">
        <v>12</v>
      </c>
      <c r="AN19" s="6">
        <f t="shared" si="10"/>
        <v>55</v>
      </c>
      <c r="AO19" s="6">
        <v>12</v>
      </c>
      <c r="AQ19" s="6">
        <v>11320</v>
      </c>
      <c r="AS19" s="6">
        <v>10</v>
      </c>
      <c r="AT19" s="7" t="str">
        <v>Harry Staples</v>
      </c>
    </row>
    <row r="20" spans="1:46" x14ac:dyDescent="0.2">
      <c r="A20" s="27" t="s">
        <v>40</v>
      </c>
      <c r="B20" s="26"/>
      <c r="C20" s="103" t="s">
        <v>8</v>
      </c>
      <c r="D20" s="7" t="str">
        <f t="shared" si="0"/>
        <v/>
      </c>
      <c r="F20" s="29">
        <v>39</v>
      </c>
      <c r="G20" s="7">
        <f t="shared" si="1"/>
        <v>18</v>
      </c>
      <c r="I20" s="29">
        <v>37</v>
      </c>
      <c r="J20" s="7">
        <f t="shared" si="2"/>
        <v>20</v>
      </c>
      <c r="L20" s="29">
        <v>37</v>
      </c>
      <c r="M20" s="7">
        <f t="shared" si="3"/>
        <v>20</v>
      </c>
      <c r="O20" s="29">
        <v>38</v>
      </c>
      <c r="P20" s="7">
        <f t="shared" si="4"/>
        <v>19</v>
      </c>
      <c r="Q20" s="8"/>
      <c r="R20" s="30" t="s">
        <v>8</v>
      </c>
      <c r="S20" s="7" t="str">
        <f t="shared" si="5"/>
        <v/>
      </c>
      <c r="T20" s="8"/>
      <c r="U20" s="29">
        <v>40</v>
      </c>
      <c r="V20" s="7">
        <f t="shared" si="6"/>
        <v>19</v>
      </c>
      <c r="W20" s="8"/>
      <c r="X20" s="29">
        <v>37</v>
      </c>
      <c r="Y20" s="7">
        <f t="shared" si="7"/>
        <v>19</v>
      </c>
      <c r="Z20" s="8"/>
      <c r="AA20" s="7">
        <v>0</v>
      </c>
      <c r="AB20" s="7">
        <v>18</v>
      </c>
      <c r="AC20" s="7">
        <v>20</v>
      </c>
      <c r="AD20" s="7">
        <v>20</v>
      </c>
      <c r="AE20" s="7">
        <v>19</v>
      </c>
      <c r="AF20" s="7">
        <v>0</v>
      </c>
      <c r="AG20" s="7">
        <v>19</v>
      </c>
      <c r="AH20" s="7">
        <v>19</v>
      </c>
      <c r="AI20" s="7"/>
      <c r="AJ20" s="36">
        <f t="shared" si="8"/>
        <v>78</v>
      </c>
      <c r="AK20" s="6">
        <v>3</v>
      </c>
      <c r="AL20" s="6">
        <f t="shared" si="9"/>
        <v>97</v>
      </c>
      <c r="AM20" s="6">
        <v>2</v>
      </c>
      <c r="AN20" s="6">
        <f t="shared" si="10"/>
        <v>115</v>
      </c>
      <c r="AO20" s="6">
        <v>2</v>
      </c>
      <c r="AQ20" s="6">
        <v>3220</v>
      </c>
      <c r="AS20" s="6">
        <v>3</v>
      </c>
      <c r="AT20" s="7" t="str">
        <v>Zac Mudford</v>
      </c>
    </row>
    <row r="21" spans="1:46" x14ac:dyDescent="0.2">
      <c r="A21" s="27" t="s">
        <v>141</v>
      </c>
      <c r="B21" s="26"/>
      <c r="C21" s="34" t="s">
        <v>8</v>
      </c>
      <c r="D21" s="7" t="str">
        <f t="shared" si="0"/>
        <v/>
      </c>
      <c r="F21" s="34" t="s">
        <v>8</v>
      </c>
      <c r="G21" s="7" t="str">
        <f t="shared" si="1"/>
        <v/>
      </c>
      <c r="I21" s="29">
        <v>74</v>
      </c>
      <c r="J21" s="7">
        <f t="shared" si="2"/>
        <v>8</v>
      </c>
      <c r="L21" s="34" t="s">
        <v>8</v>
      </c>
      <c r="M21" s="7" t="str">
        <f t="shared" si="3"/>
        <v/>
      </c>
      <c r="O21" s="29"/>
      <c r="P21" s="7" t="str">
        <f t="shared" si="4"/>
        <v/>
      </c>
      <c r="Q21" s="8"/>
      <c r="R21" s="29" t="s">
        <v>8</v>
      </c>
      <c r="S21" s="7" t="str">
        <f t="shared" si="5"/>
        <v/>
      </c>
      <c r="T21" s="8"/>
      <c r="U21" s="29" t="s">
        <v>8</v>
      </c>
      <c r="V21" s="7" t="str">
        <f t="shared" si="6"/>
        <v/>
      </c>
      <c r="W21" s="8"/>
      <c r="X21" s="29" t="s">
        <v>8</v>
      </c>
      <c r="Y21" s="7" t="str">
        <f t="shared" si="7"/>
        <v/>
      </c>
      <c r="Z21" s="8"/>
      <c r="AA21" s="7">
        <v>0</v>
      </c>
      <c r="AB21" s="7">
        <v>0</v>
      </c>
      <c r="AC21" s="7">
        <v>8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8</v>
      </c>
      <c r="AK21" s="6">
        <v>16</v>
      </c>
      <c r="AL21" s="6">
        <f t="shared" si="9"/>
        <v>8</v>
      </c>
      <c r="AM21" s="6">
        <v>16</v>
      </c>
      <c r="AN21" s="6">
        <f t="shared" si="10"/>
        <v>8</v>
      </c>
      <c r="AO21" s="6">
        <v>16</v>
      </c>
      <c r="AQ21" s="6">
        <v>17760</v>
      </c>
      <c r="AS21" s="6">
        <v>16</v>
      </c>
      <c r="AT21" s="7" t="str">
        <v>Max Garman</v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59" priority="1" stopIfTrue="1" operator="equal">
      <formula>18</formula>
    </cfRule>
    <cfRule type="cellIs" dxfId="58" priority="2" stopIfTrue="1" operator="equal">
      <formula>19</formula>
    </cfRule>
    <cfRule type="cellIs" dxfId="57" priority="3" stopIfTrue="1" operator="equal">
      <formula>20</formula>
    </cfRule>
  </conditionalFormatting>
  <conditionalFormatting sqref="G4">
    <cfRule type="cellIs" dxfId="56" priority="4" stopIfTrue="1" operator="equal">
      <formula>18</formula>
    </cfRule>
    <cfRule type="cellIs" dxfId="55" priority="5" stopIfTrue="1" operator="equal">
      <formula>19</formula>
    </cfRule>
    <cfRule type="cellIs" dxfId="54" priority="6" stopIfTrue="1" operator="equal">
      <formula>20</formula>
    </cfRule>
  </conditionalFormatting>
  <conditionalFormatting sqref="J4">
    <cfRule type="cellIs" dxfId="53" priority="7" stopIfTrue="1" operator="equal">
      <formula>18</formula>
    </cfRule>
    <cfRule type="cellIs" dxfId="52" priority="8" stopIfTrue="1" operator="equal">
      <formula>19</formula>
    </cfRule>
    <cfRule type="cellIs" dxfId="51" priority="9" stopIfTrue="1" operator="equal">
      <formula>20</formula>
    </cfRule>
  </conditionalFormatting>
  <conditionalFormatting sqref="M4">
    <cfRule type="cellIs" dxfId="50" priority="10" stopIfTrue="1" operator="equal">
      <formula>18</formula>
    </cfRule>
    <cfRule type="cellIs" dxfId="49" priority="11" stopIfTrue="1" operator="equal">
      <formula>19</formula>
    </cfRule>
    <cfRule type="cellIs" dxfId="48" priority="12" stopIfTrue="1" operator="equal">
      <formula>20</formula>
    </cfRule>
  </conditionalFormatting>
  <conditionalFormatting sqref="P4">
    <cfRule type="cellIs" dxfId="47" priority="13" stopIfTrue="1" operator="equal">
      <formula>18</formula>
    </cfRule>
    <cfRule type="cellIs" dxfId="46" priority="14" stopIfTrue="1" operator="equal">
      <formula>19</formula>
    </cfRule>
    <cfRule type="cellIs" dxfId="45" priority="15" stopIfTrue="1" operator="equal">
      <formula>20</formula>
    </cfRule>
  </conditionalFormatting>
  <conditionalFormatting sqref="S4">
    <cfRule type="cellIs" dxfId="44" priority="16" stopIfTrue="1" operator="equal">
      <formula>18</formula>
    </cfRule>
    <cfRule type="cellIs" dxfId="43" priority="17" stopIfTrue="1" operator="equal">
      <formula>19</formula>
    </cfRule>
    <cfRule type="cellIs" dxfId="42" priority="18" stopIfTrue="1" operator="equal">
      <formula>20</formula>
    </cfRule>
  </conditionalFormatting>
  <conditionalFormatting sqref="V4">
    <cfRule type="cellIs" dxfId="41" priority="19" stopIfTrue="1" operator="equal">
      <formula>18</formula>
    </cfRule>
    <cfRule type="cellIs" dxfId="40" priority="20" stopIfTrue="1" operator="equal">
      <formula>19</formula>
    </cfRule>
    <cfRule type="cellIs" dxfId="39" priority="21" stopIfTrue="1" operator="equal">
      <formula>20</formula>
    </cfRule>
  </conditionalFormatting>
  <conditionalFormatting sqref="E3 H3 K3 N3 Q3 T3 W3">
    <cfRule type="cellIs" dxfId="38" priority="22" stopIfTrue="1" operator="equal">
      <formula>18</formula>
    </cfRule>
    <cfRule type="cellIs" dxfId="37" priority="23" stopIfTrue="1" operator="equal">
      <formula>19</formula>
    </cfRule>
    <cfRule type="cellIs" dxfId="36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workbookViewId="0">
      <selection activeCell="X20" sqref="X2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10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6"/>
      <c r="E3" s="19"/>
      <c r="F3" s="115" t="str">
        <f>Leaderboards!D28</f>
        <v>Play Golf ChCh</v>
      </c>
      <c r="G3" s="116"/>
      <c r="H3" s="19"/>
      <c r="I3" s="115" t="str">
        <f>Leaderboards!D29</f>
        <v>Wessex</v>
      </c>
      <c r="J3" s="116"/>
      <c r="K3" s="19"/>
      <c r="L3" s="115" t="str">
        <f>Leaderboards!D30</f>
        <v>Highcliffe Castle</v>
      </c>
      <c r="M3" s="116"/>
      <c r="N3" s="19"/>
      <c r="O3" s="115" t="str">
        <f>Leaderboards!D31</f>
        <v>Ferndown Forest</v>
      </c>
      <c r="P3" s="116"/>
      <c r="Q3" s="19"/>
      <c r="R3" s="115" t="str">
        <f>Leaderboards!D32</f>
        <v>Isle Of Purbeck</v>
      </c>
      <c r="S3" s="116"/>
      <c r="T3" s="19"/>
      <c r="U3" s="115" t="str">
        <f>Leaderboards!D33</f>
        <v>Canford School</v>
      </c>
      <c r="V3" s="116"/>
      <c r="W3" s="19"/>
      <c r="X3" s="115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84</v>
      </c>
      <c r="D4" s="23" t="s">
        <v>50</v>
      </c>
      <c r="E4" s="24"/>
      <c r="F4" s="22" t="str">
        <f>C4</f>
        <v>Gross</v>
      </c>
      <c r="G4" s="23" t="s">
        <v>50</v>
      </c>
      <c r="H4" s="24"/>
      <c r="I4" s="22" t="str">
        <f>C4</f>
        <v>Gross</v>
      </c>
      <c r="J4" s="23" t="s">
        <v>50</v>
      </c>
      <c r="K4" s="24"/>
      <c r="L4" s="22" t="str">
        <f>C4</f>
        <v>Gross</v>
      </c>
      <c r="M4" s="23" t="s">
        <v>50</v>
      </c>
      <c r="N4" s="24"/>
      <c r="O4" s="22" t="str">
        <f>C4</f>
        <v>Gross</v>
      </c>
      <c r="P4" s="23" t="s">
        <v>50</v>
      </c>
      <c r="Q4" s="24"/>
      <c r="R4" s="22" t="str">
        <f>C4</f>
        <v>Gross</v>
      </c>
      <c r="S4" s="23" t="s">
        <v>50</v>
      </c>
      <c r="T4" s="24"/>
      <c r="U4" s="22" t="str">
        <f>C4</f>
        <v>Gross</v>
      </c>
      <c r="V4" s="23" t="s">
        <v>50</v>
      </c>
      <c r="W4" s="24"/>
      <c r="X4" s="22" t="str">
        <f>C4</f>
        <v>Gross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142</v>
      </c>
      <c r="B6" s="26"/>
      <c r="C6" s="28">
        <v>72</v>
      </c>
      <c r="D6" s="7">
        <f>IF(AND(ISNUMBER(C6),C6&gt;0),MAX(1,IF(ISNUMBER(C6),21-RANK(C6,C$6:C$51,TRUE),0)),"")</f>
        <v>15</v>
      </c>
      <c r="F6" s="29">
        <v>50</v>
      </c>
      <c r="G6" s="7">
        <f>IF(AND(ISNUMBER(F6),F6&gt;0),MAX(1,IF(ISNUMBER(F6),21-RANK(F6,F$6:F$51,TRUE),0)),"")</f>
        <v>15</v>
      </c>
      <c r="I6" s="34" t="s">
        <v>8</v>
      </c>
      <c r="J6" s="7" t="str">
        <f>IF(AND(ISNUMBER(I6),I6&gt;0),MAX(1,IF(ISNUMBER(I6),21-RANK(I6,I$6:I$51,TRUE),0)),"")</f>
        <v/>
      </c>
      <c r="L6" s="34" t="s">
        <v>8</v>
      </c>
      <c r="M6" s="7" t="str">
        <f>IF(AND(ISNUMBER(L6),L6&gt;0),MAX(1,IF(ISNUMBER(L6),21-RANK(L6,L$6:L$51,TRUE),0)),"")</f>
        <v/>
      </c>
      <c r="O6" s="34" t="s">
        <v>8</v>
      </c>
      <c r="P6" s="7" t="str">
        <f>IF(AND(ISNUMBER(O6),O6&gt;0),MAX(1,IF(ISNUMBER(O6),21-RANK(O6,O$6:O$51,TRUE),0)),"")</f>
        <v/>
      </c>
      <c r="Q6" s="8"/>
      <c r="R6" s="29" t="s">
        <v>8</v>
      </c>
      <c r="S6" s="7" t="str">
        <f>IF(AND(ISNUMBER(R6),R6&gt;0),MAX(1,IF(ISNUMBER(R6),21-RANK(R6,R$6:R$51,TRUE),0)),"")</f>
        <v/>
      </c>
      <c r="T6" s="8"/>
      <c r="U6" s="34" t="s">
        <v>8</v>
      </c>
      <c r="V6" s="7" t="str">
        <f>IF(AND(ISNUMBER(U6),U6&gt;0),MAX(1,IF(ISNUMBER(U6),21-RANK(U6,U$6:U$51,TRUE),0)),"")</f>
        <v/>
      </c>
      <c r="W6" s="8"/>
      <c r="X6" s="29" t="s">
        <v>8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15</v>
      </c>
      <c r="AB6" s="7">
        <f t="array" ref="AB6:AB50">IF(ISNUMBER(G6:G50),G6:G50,0)</f>
        <v>15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30</v>
      </c>
      <c r="AK6" s="6">
        <f t="array" ref="AK6:AK50">IF(AJ6:AJ50&gt;0,RANK(AJ6:AJ50,AJ$6:AJ$50),0)</f>
        <v>9</v>
      </c>
      <c r="AL6" s="6">
        <f>IF(A6&gt;0,LARGE(AA6:AH6,1)+LARGE(AA6:AH6,2)+LARGE(AA6:AH6,3)+LARGE(AA6:AH6,4)+LARGE(AA6:AH6,5),0)</f>
        <v>30</v>
      </c>
      <c r="AM6" s="6">
        <f t="array" ref="AM6:AM50">IF(AL6:AL50&gt;0,RANK(AL6:AL50,AL$6:AL$50),0)</f>
        <v>9</v>
      </c>
      <c r="AN6" s="6">
        <f>IF(A6&gt;0,LARGE(AA6:AH6,1)+LARGE(AA6:AH6,2)+LARGE(AA6:AH6,3)+LARGE(AA6:AH6,4)+LARGE(AA6:AH6,5)+LARGE(AA6:AH6,6),0)</f>
        <v>30</v>
      </c>
      <c r="AO6" s="6">
        <f t="array" ref="AO6:AO50">IF(AN6:AN50&gt;0,RANK(AN6:AN50,AN$6:AN$50),0)</f>
        <v>9</v>
      </c>
      <c r="AQ6" s="6">
        <f t="array" ref="AQ6:AQ50">IF(AK6:AK50&gt;0,(AK6:AK50*1000)+(AM6:AM50*100)+(AO6:AO50*10),1000000)</f>
        <v>9990</v>
      </c>
      <c r="AS6" s="6">
        <f t="array" ref="AS6:AS50">IF(AQ6:AQ50&lt;1000000,RANK(AQ6:AQ50,AQ$6:AQ$50,1),"")</f>
        <v>9</v>
      </c>
      <c r="AT6" s="7" t="str">
        <f t="array" ref="AT6:AT50">IF(A6:A50&lt;&gt;"",A6:A50,"")</f>
        <v>Hayden Ayre</v>
      </c>
    </row>
    <row r="7" spans="1:47" x14ac:dyDescent="0.2">
      <c r="A7" s="27" t="s">
        <v>143</v>
      </c>
      <c r="B7" s="26"/>
      <c r="C7" s="28">
        <v>54</v>
      </c>
      <c r="D7" s="7">
        <f t="shared" ref="D7:D51" si="0">IF(AND(ISNUMBER(C7),C7&gt;0),MAX(1,IF(ISNUMBER(C7),21-RANK(C7,C$6:C$51,TRUE),0)),"")</f>
        <v>16</v>
      </c>
      <c r="F7" s="30">
        <v>42</v>
      </c>
      <c r="G7" s="7">
        <f t="shared" ref="G7:G51" si="1">IF(AND(ISNUMBER(F7),F7&gt;0),MAX(1,IF(ISNUMBER(F7),21-RANK(F7,F$6:F$51,TRUE),0)),"")</f>
        <v>17</v>
      </c>
      <c r="I7" s="29">
        <v>50</v>
      </c>
      <c r="J7" s="7">
        <f t="shared" ref="J7:J51" si="2">IF(AND(ISNUMBER(I7),I7&gt;0),MAX(1,IF(ISNUMBER(I7),21-RANK(I7,I$6:I$51,TRUE),0)),"")</f>
        <v>17</v>
      </c>
      <c r="L7" s="29">
        <v>47</v>
      </c>
      <c r="M7" s="7">
        <f t="shared" ref="M7:M51" si="3">IF(AND(ISNUMBER(L7),L7&gt;0),MAX(1,IF(ISNUMBER(L7),21-RANK(L7,L$6:L$51,TRUE),0)),"")</f>
        <v>17</v>
      </c>
      <c r="O7" s="29">
        <v>52</v>
      </c>
      <c r="P7" s="7">
        <f t="shared" ref="P7:P51" si="4">IF(AND(ISNUMBER(O7),O7&gt;0),MAX(1,IF(ISNUMBER(O7),21-RANK(O7,O$6:O$51,TRUE),0)),"")</f>
        <v>15</v>
      </c>
      <c r="Q7" s="8"/>
      <c r="R7" s="29">
        <v>53</v>
      </c>
      <c r="S7" s="7">
        <f t="shared" ref="S7:S51" si="5">IF(AND(ISNUMBER(R7),R7&gt;0),MAX(1,IF(ISNUMBER(R7),21-RANK(R7,R$6:R$51,TRUE),0)),"")</f>
        <v>15</v>
      </c>
      <c r="T7" s="8"/>
      <c r="U7" s="34">
        <v>50</v>
      </c>
      <c r="V7" s="7">
        <f t="shared" ref="V7:V51" si="6">IF(AND(ISNUMBER(U7),U7&gt;0),MAX(1,IF(ISNUMBER(U7),21-RANK(U7,U$6:U$51,TRUE),0)),"")</f>
        <v>19</v>
      </c>
      <c r="W7" s="8"/>
      <c r="X7" s="34">
        <v>50</v>
      </c>
      <c r="Y7" s="7">
        <f t="shared" ref="Y7:Y51" si="7">IF(AND(ISNUMBER(X7),X7&gt;0),MAX(1,IF(ISNUMBER(X7),21-RANK(X7,X$6:X$51,TRUE),0)),"")</f>
        <v>16</v>
      </c>
      <c r="Z7" s="8"/>
      <c r="AA7" s="7">
        <v>16</v>
      </c>
      <c r="AB7" s="7">
        <v>17</v>
      </c>
      <c r="AC7" s="7">
        <v>17</v>
      </c>
      <c r="AD7" s="7">
        <v>17</v>
      </c>
      <c r="AE7" s="7">
        <v>15</v>
      </c>
      <c r="AF7" s="7">
        <v>15</v>
      </c>
      <c r="AG7" s="7">
        <v>19</v>
      </c>
      <c r="AH7" s="7">
        <v>16</v>
      </c>
      <c r="AI7" s="7"/>
      <c r="AJ7" s="36">
        <f t="shared" ref="AJ7:AJ50" si="8">IF(A7&gt;0,LARGE(AA7:AH7,1)+LARGE(AA7:AH7,2)+LARGE(AA7:AH7,3)+LARGE(AA7:AH7,4),0)</f>
        <v>70</v>
      </c>
      <c r="AK7" s="6">
        <v>5</v>
      </c>
      <c r="AL7" s="6">
        <f t="shared" ref="AL7:AL50" si="9">IF(A7&gt;0,LARGE(AA7:AH7,1)+LARGE(AA7:AH7,2)+LARGE(AA7:AH7,3)+LARGE(AA7:AH7,4)+LARGE(AA7:AH7,5),0)</f>
        <v>86</v>
      </c>
      <c r="AM7" s="6">
        <v>6</v>
      </c>
      <c r="AN7" s="6">
        <f t="shared" ref="AN7:AN50" si="10">IF(A7&gt;0,LARGE(AA7:AH7,1)+LARGE(AA7:AH7,2)+LARGE(AA7:AH7,3)+LARGE(AA7:AH7,4)+LARGE(AA7:AH7,5)+LARGE(AA7:AH7,6),0)</f>
        <v>102</v>
      </c>
      <c r="AO7" s="6">
        <v>6</v>
      </c>
      <c r="AQ7" s="6">
        <v>5660</v>
      </c>
      <c r="AS7" s="6">
        <v>6</v>
      </c>
      <c r="AT7" s="7" t="str">
        <v>Harvey Clarke</v>
      </c>
    </row>
    <row r="8" spans="1:47" x14ac:dyDescent="0.2">
      <c r="A8" s="27" t="s">
        <v>144</v>
      </c>
      <c r="B8" s="26"/>
      <c r="C8" s="103" t="s">
        <v>8</v>
      </c>
      <c r="D8" s="7" t="str">
        <f t="shared" si="0"/>
        <v/>
      </c>
      <c r="F8" s="30">
        <v>36</v>
      </c>
      <c r="G8" s="7">
        <f t="shared" si="1"/>
        <v>20</v>
      </c>
      <c r="I8" s="29">
        <v>43</v>
      </c>
      <c r="J8" s="7">
        <f t="shared" si="2"/>
        <v>20</v>
      </c>
      <c r="L8" s="29">
        <v>47</v>
      </c>
      <c r="M8" s="7">
        <f t="shared" si="3"/>
        <v>17</v>
      </c>
      <c r="O8" s="29">
        <v>44</v>
      </c>
      <c r="P8" s="7">
        <f t="shared" si="4"/>
        <v>18</v>
      </c>
      <c r="Q8" s="8"/>
      <c r="R8" s="29">
        <v>44</v>
      </c>
      <c r="S8" s="7">
        <f t="shared" si="5"/>
        <v>17</v>
      </c>
      <c r="T8" s="8"/>
      <c r="U8" s="29" t="s">
        <v>8</v>
      </c>
      <c r="V8" s="7" t="str">
        <f t="shared" si="6"/>
        <v/>
      </c>
      <c r="W8" s="8"/>
      <c r="X8" s="29">
        <v>42</v>
      </c>
      <c r="Y8" s="7">
        <f t="shared" si="7"/>
        <v>19</v>
      </c>
      <c r="Z8" s="8"/>
      <c r="AA8" s="7">
        <v>0</v>
      </c>
      <c r="AB8" s="7">
        <v>20</v>
      </c>
      <c r="AC8" s="7">
        <v>20</v>
      </c>
      <c r="AD8" s="7">
        <v>17</v>
      </c>
      <c r="AE8" s="7">
        <v>18</v>
      </c>
      <c r="AF8" s="7">
        <v>17</v>
      </c>
      <c r="AG8" s="7">
        <v>0</v>
      </c>
      <c r="AH8" s="7">
        <v>19</v>
      </c>
      <c r="AI8" s="7"/>
      <c r="AJ8" s="36">
        <f t="shared" si="8"/>
        <v>77</v>
      </c>
      <c r="AK8" s="6">
        <v>3</v>
      </c>
      <c r="AL8" s="6">
        <f t="shared" si="9"/>
        <v>94</v>
      </c>
      <c r="AM8" s="6">
        <v>3</v>
      </c>
      <c r="AN8" s="6">
        <f t="shared" si="10"/>
        <v>111</v>
      </c>
      <c r="AO8" s="6">
        <v>3</v>
      </c>
      <c r="AQ8" s="6">
        <v>3330</v>
      </c>
      <c r="AS8" s="6">
        <v>3</v>
      </c>
      <c r="AT8" s="7" t="str">
        <v>Sammy Brown</v>
      </c>
    </row>
    <row r="9" spans="1:47" x14ac:dyDescent="0.2">
      <c r="A9" s="27" t="s">
        <v>145</v>
      </c>
      <c r="B9" s="26"/>
      <c r="C9" s="28">
        <v>47</v>
      </c>
      <c r="D9" s="7">
        <f t="shared" si="0"/>
        <v>19</v>
      </c>
      <c r="F9" s="104" t="s">
        <v>8</v>
      </c>
      <c r="G9" s="7" t="str">
        <f t="shared" si="1"/>
        <v/>
      </c>
      <c r="I9" s="34" t="s">
        <v>8</v>
      </c>
      <c r="J9" s="7" t="str">
        <f t="shared" si="2"/>
        <v/>
      </c>
      <c r="L9" s="29">
        <v>44</v>
      </c>
      <c r="M9" s="7">
        <f t="shared" si="3"/>
        <v>18</v>
      </c>
      <c r="O9" s="29">
        <v>51</v>
      </c>
      <c r="P9" s="7">
        <f t="shared" si="4"/>
        <v>16</v>
      </c>
      <c r="Q9" s="8"/>
      <c r="R9" s="29" t="s">
        <v>8</v>
      </c>
      <c r="S9" s="7" t="str">
        <f t="shared" si="5"/>
        <v/>
      </c>
      <c r="T9" s="8"/>
      <c r="U9" s="34" t="s">
        <v>8</v>
      </c>
      <c r="V9" s="7" t="str">
        <f t="shared" si="6"/>
        <v/>
      </c>
      <c r="W9" s="8"/>
      <c r="X9" s="34">
        <v>51</v>
      </c>
      <c r="Y9" s="7">
        <f t="shared" si="7"/>
        <v>15</v>
      </c>
      <c r="Z9" s="8"/>
      <c r="AA9" s="7">
        <v>19</v>
      </c>
      <c r="AB9" s="7">
        <v>0</v>
      </c>
      <c r="AC9" s="7">
        <v>0</v>
      </c>
      <c r="AD9" s="7">
        <v>18</v>
      </c>
      <c r="AE9" s="7">
        <v>16</v>
      </c>
      <c r="AF9" s="7">
        <v>0</v>
      </c>
      <c r="AG9" s="7">
        <v>0</v>
      </c>
      <c r="AH9" s="7">
        <v>15</v>
      </c>
      <c r="AI9" s="7"/>
      <c r="AJ9" s="36">
        <f t="shared" si="8"/>
        <v>68</v>
      </c>
      <c r="AK9" s="6">
        <v>7</v>
      </c>
      <c r="AL9" s="6">
        <f t="shared" si="9"/>
        <v>68</v>
      </c>
      <c r="AM9" s="6">
        <v>7</v>
      </c>
      <c r="AN9" s="6">
        <f t="shared" si="10"/>
        <v>68</v>
      </c>
      <c r="AO9" s="6">
        <v>7</v>
      </c>
      <c r="AQ9" s="6">
        <v>7770</v>
      </c>
      <c r="AS9" s="6">
        <v>7</v>
      </c>
      <c r="AT9" s="7" t="str">
        <v>Morgan Bryant</v>
      </c>
    </row>
    <row r="10" spans="1:47" x14ac:dyDescent="0.2">
      <c r="A10" s="27" t="s">
        <v>146</v>
      </c>
      <c r="B10" s="26"/>
      <c r="C10" s="103" t="s">
        <v>54</v>
      </c>
      <c r="D10" s="7" t="str">
        <f t="shared" si="0"/>
        <v/>
      </c>
      <c r="F10" s="104" t="s">
        <v>8</v>
      </c>
      <c r="G10" s="7" t="str">
        <f t="shared" si="1"/>
        <v/>
      </c>
      <c r="I10" s="34" t="s">
        <v>8</v>
      </c>
      <c r="J10" s="7" t="str">
        <f t="shared" si="2"/>
        <v/>
      </c>
      <c r="L10" s="34" t="s">
        <v>8</v>
      </c>
      <c r="M10" s="7" t="str">
        <f t="shared" si="3"/>
        <v/>
      </c>
      <c r="O10" s="34" t="s">
        <v>8</v>
      </c>
      <c r="P10" s="7" t="str">
        <f t="shared" si="4"/>
        <v/>
      </c>
      <c r="Q10" s="8"/>
      <c r="R10" s="34" t="s">
        <v>8</v>
      </c>
      <c r="S10" s="7" t="str">
        <f t="shared" si="5"/>
        <v/>
      </c>
      <c r="T10" s="8"/>
      <c r="U10" s="34" t="s">
        <v>8</v>
      </c>
      <c r="V10" s="7" t="str">
        <f t="shared" si="6"/>
        <v/>
      </c>
      <c r="W10" s="8"/>
      <c r="X10" s="29" t="s">
        <v>8</v>
      </c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0</v>
      </c>
      <c r="AK10" s="6">
        <v>0</v>
      </c>
      <c r="AL10" s="6">
        <f t="shared" si="9"/>
        <v>0</v>
      </c>
      <c r="AM10" s="6">
        <v>0</v>
      </c>
      <c r="AN10" s="6">
        <f t="shared" si="10"/>
        <v>0</v>
      </c>
      <c r="AO10" s="6">
        <v>0</v>
      </c>
      <c r="AQ10" s="6">
        <v>1000000</v>
      </c>
      <c r="AS10" s="6" t="str">
        <v/>
      </c>
      <c r="AT10" s="7" t="str">
        <v>Louis Cornelius</v>
      </c>
    </row>
    <row r="11" spans="1:47" x14ac:dyDescent="0.2">
      <c r="A11" s="27" t="s">
        <v>147</v>
      </c>
      <c r="B11" s="26"/>
      <c r="C11" s="28">
        <v>40</v>
      </c>
      <c r="D11" s="7">
        <f t="shared" si="0"/>
        <v>20</v>
      </c>
      <c r="F11" s="104">
        <v>36</v>
      </c>
      <c r="G11" s="7">
        <f t="shared" si="1"/>
        <v>20</v>
      </c>
      <c r="I11" s="29">
        <v>46</v>
      </c>
      <c r="J11" s="7">
        <f t="shared" si="2"/>
        <v>19</v>
      </c>
      <c r="L11" s="29">
        <v>41</v>
      </c>
      <c r="M11" s="7">
        <f t="shared" si="3"/>
        <v>20</v>
      </c>
      <c r="O11" s="29">
        <v>40</v>
      </c>
      <c r="P11" s="7">
        <f t="shared" si="4"/>
        <v>20</v>
      </c>
      <c r="Q11" s="8"/>
      <c r="R11" s="34">
        <v>38</v>
      </c>
      <c r="S11" s="7">
        <f t="shared" si="5"/>
        <v>20</v>
      </c>
      <c r="T11" s="8"/>
      <c r="U11" s="29">
        <v>41</v>
      </c>
      <c r="V11" s="7">
        <f t="shared" si="6"/>
        <v>20</v>
      </c>
      <c r="W11" s="8"/>
      <c r="X11" s="29" t="s">
        <v>8</v>
      </c>
      <c r="Y11" s="7" t="str">
        <f t="shared" si="7"/>
        <v/>
      </c>
      <c r="Z11" s="8"/>
      <c r="AA11" s="7">
        <v>20</v>
      </c>
      <c r="AB11" s="7">
        <v>20</v>
      </c>
      <c r="AC11" s="7">
        <v>19</v>
      </c>
      <c r="AD11" s="7">
        <v>20</v>
      </c>
      <c r="AE11" s="7">
        <v>20</v>
      </c>
      <c r="AF11" s="7">
        <v>20</v>
      </c>
      <c r="AG11" s="7">
        <v>20</v>
      </c>
      <c r="AH11" s="7">
        <v>0</v>
      </c>
      <c r="AI11" s="7"/>
      <c r="AJ11" s="36">
        <f t="shared" si="8"/>
        <v>80</v>
      </c>
      <c r="AK11" s="6">
        <v>1</v>
      </c>
      <c r="AL11" s="6">
        <f t="shared" si="9"/>
        <v>100</v>
      </c>
      <c r="AM11" s="6">
        <v>1</v>
      </c>
      <c r="AN11" s="6">
        <f t="shared" si="10"/>
        <v>120</v>
      </c>
      <c r="AO11" s="6">
        <v>1</v>
      </c>
      <c r="AQ11" s="6">
        <v>1110</v>
      </c>
      <c r="AS11" s="6">
        <v>1</v>
      </c>
      <c r="AT11" s="7" t="str">
        <v>Oliver Flynn</v>
      </c>
    </row>
    <row r="12" spans="1:47" x14ac:dyDescent="0.2">
      <c r="A12" s="27" t="s">
        <v>148</v>
      </c>
      <c r="B12" s="26"/>
      <c r="C12" s="103" t="s">
        <v>8</v>
      </c>
      <c r="D12" s="7" t="str">
        <f t="shared" si="0"/>
        <v/>
      </c>
      <c r="F12" s="29">
        <v>55</v>
      </c>
      <c r="G12" s="7">
        <f t="shared" si="1"/>
        <v>14</v>
      </c>
      <c r="I12" s="34" t="s">
        <v>8</v>
      </c>
      <c r="J12" s="7" t="str">
        <f t="shared" si="2"/>
        <v/>
      </c>
      <c r="L12" s="34" t="s">
        <v>8</v>
      </c>
      <c r="M12" s="7" t="str">
        <f t="shared" si="3"/>
        <v/>
      </c>
      <c r="O12" s="34" t="s">
        <v>8</v>
      </c>
      <c r="P12" s="7" t="str">
        <f t="shared" si="4"/>
        <v/>
      </c>
      <c r="Q12" s="8"/>
      <c r="R12" s="34" t="s">
        <v>8</v>
      </c>
      <c r="S12" s="7" t="str">
        <f t="shared" si="5"/>
        <v/>
      </c>
      <c r="T12" s="8"/>
      <c r="U12" s="34" t="s">
        <v>8</v>
      </c>
      <c r="V12" s="7" t="str">
        <f t="shared" si="6"/>
        <v/>
      </c>
      <c r="W12" s="8"/>
      <c r="X12" s="34" t="s">
        <v>8</v>
      </c>
      <c r="Y12" s="7" t="str">
        <f t="shared" si="7"/>
        <v/>
      </c>
      <c r="Z12" s="8"/>
      <c r="AA12" s="7">
        <v>0</v>
      </c>
      <c r="AB12" s="7">
        <v>14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14</v>
      </c>
      <c r="AK12" s="6">
        <v>10</v>
      </c>
      <c r="AL12" s="6">
        <f t="shared" si="9"/>
        <v>14</v>
      </c>
      <c r="AM12" s="6">
        <v>10</v>
      </c>
      <c r="AN12" s="6">
        <f t="shared" si="10"/>
        <v>14</v>
      </c>
      <c r="AO12" s="6">
        <v>10</v>
      </c>
      <c r="AQ12" s="6">
        <v>11100</v>
      </c>
      <c r="AS12" s="6">
        <v>10</v>
      </c>
      <c r="AT12" s="7" t="str">
        <v>Isaac Gould</v>
      </c>
    </row>
    <row r="13" spans="1:47" ht="12" customHeight="1" x14ac:dyDescent="0.2">
      <c r="A13" s="105" t="s">
        <v>149</v>
      </c>
      <c r="B13" s="26"/>
      <c r="C13" s="28">
        <v>52</v>
      </c>
      <c r="D13" s="7">
        <f t="shared" si="0"/>
        <v>17</v>
      </c>
      <c r="F13" s="34">
        <v>40</v>
      </c>
      <c r="G13" s="7">
        <f t="shared" si="1"/>
        <v>18</v>
      </c>
      <c r="I13" s="29">
        <v>51</v>
      </c>
      <c r="J13" s="7">
        <f t="shared" si="2"/>
        <v>15</v>
      </c>
      <c r="L13" s="29">
        <v>41</v>
      </c>
      <c r="M13" s="7">
        <f t="shared" si="3"/>
        <v>20</v>
      </c>
      <c r="O13" s="29">
        <v>43</v>
      </c>
      <c r="P13" s="7">
        <f t="shared" si="4"/>
        <v>19</v>
      </c>
      <c r="Q13" s="8"/>
      <c r="R13" s="29">
        <v>43</v>
      </c>
      <c r="S13" s="7">
        <f t="shared" si="5"/>
        <v>19</v>
      </c>
      <c r="T13" s="8"/>
      <c r="U13" s="29">
        <v>64</v>
      </c>
      <c r="V13" s="7">
        <f t="shared" si="6"/>
        <v>16</v>
      </c>
      <c r="W13" s="8"/>
      <c r="X13" s="29">
        <v>38</v>
      </c>
      <c r="Y13" s="7">
        <f t="shared" si="7"/>
        <v>20</v>
      </c>
      <c r="Z13" s="8"/>
      <c r="AA13" s="7">
        <v>17</v>
      </c>
      <c r="AB13" s="7">
        <v>18</v>
      </c>
      <c r="AC13" s="7">
        <v>15</v>
      </c>
      <c r="AD13" s="7">
        <v>20</v>
      </c>
      <c r="AE13" s="7">
        <v>19</v>
      </c>
      <c r="AF13" s="7">
        <v>19</v>
      </c>
      <c r="AG13" s="7">
        <v>16</v>
      </c>
      <c r="AH13" s="7">
        <v>20</v>
      </c>
      <c r="AI13" s="7"/>
      <c r="AJ13" s="36">
        <f t="shared" si="8"/>
        <v>78</v>
      </c>
      <c r="AK13" s="6">
        <v>2</v>
      </c>
      <c r="AL13" s="6">
        <f t="shared" si="9"/>
        <v>96</v>
      </c>
      <c r="AM13" s="6">
        <v>2</v>
      </c>
      <c r="AN13" s="6">
        <f t="shared" si="10"/>
        <v>113</v>
      </c>
      <c r="AO13" s="6">
        <v>2</v>
      </c>
      <c r="AQ13" s="6">
        <v>2220</v>
      </c>
      <c r="AS13" s="6">
        <v>2</v>
      </c>
      <c r="AT13" s="7" t="str">
        <v>Lloyd Richardson</v>
      </c>
    </row>
    <row r="14" spans="1:47" x14ac:dyDescent="0.2">
      <c r="A14" s="105" t="s">
        <v>150</v>
      </c>
      <c r="B14" s="26"/>
      <c r="C14" s="103" t="s">
        <v>8</v>
      </c>
      <c r="D14" s="7" t="str">
        <f t="shared" si="0"/>
        <v/>
      </c>
      <c r="F14" s="34" t="s">
        <v>8</v>
      </c>
      <c r="G14" s="7" t="str">
        <f t="shared" si="1"/>
        <v/>
      </c>
      <c r="I14" s="29">
        <v>56</v>
      </c>
      <c r="J14" s="7">
        <f t="shared" si="2"/>
        <v>14</v>
      </c>
      <c r="L14" s="29">
        <v>56</v>
      </c>
      <c r="M14" s="7">
        <f t="shared" si="3"/>
        <v>14</v>
      </c>
      <c r="O14" s="29">
        <v>59</v>
      </c>
      <c r="P14" s="7">
        <f t="shared" si="4"/>
        <v>14</v>
      </c>
      <c r="Q14" s="8"/>
      <c r="R14" s="29" t="s">
        <v>8</v>
      </c>
      <c r="S14" s="7" t="str">
        <f t="shared" si="5"/>
        <v/>
      </c>
      <c r="T14" s="8"/>
      <c r="U14" s="29" t="s">
        <v>8</v>
      </c>
      <c r="V14" s="7" t="str">
        <f t="shared" si="6"/>
        <v/>
      </c>
      <c r="W14" s="8"/>
      <c r="X14" s="29" t="s">
        <v>8</v>
      </c>
      <c r="Y14" s="7" t="str">
        <f t="shared" si="7"/>
        <v/>
      </c>
      <c r="Z14" s="8"/>
      <c r="AA14" s="7">
        <v>0</v>
      </c>
      <c r="AB14" s="7">
        <v>0</v>
      </c>
      <c r="AC14" s="7">
        <v>14</v>
      </c>
      <c r="AD14" s="7">
        <v>14</v>
      </c>
      <c r="AE14" s="7">
        <v>14</v>
      </c>
      <c r="AF14" s="7">
        <v>0</v>
      </c>
      <c r="AG14" s="7">
        <v>0</v>
      </c>
      <c r="AH14" s="7">
        <v>0</v>
      </c>
      <c r="AI14" s="7"/>
      <c r="AJ14" s="36">
        <f t="shared" si="8"/>
        <v>42</v>
      </c>
      <c r="AK14" s="6">
        <v>8</v>
      </c>
      <c r="AL14" s="6">
        <f t="shared" si="9"/>
        <v>42</v>
      </c>
      <c r="AM14" s="6">
        <v>8</v>
      </c>
      <c r="AN14" s="6">
        <f t="shared" si="10"/>
        <v>42</v>
      </c>
      <c r="AO14" s="6">
        <v>8</v>
      </c>
      <c r="AQ14" s="6">
        <v>8880</v>
      </c>
      <c r="AS14" s="6">
        <v>8</v>
      </c>
      <c r="AT14" s="7" t="str">
        <v>Jack Ryan</v>
      </c>
    </row>
    <row r="15" spans="1:47" x14ac:dyDescent="0.2">
      <c r="A15" s="38" t="s">
        <v>151</v>
      </c>
      <c r="B15" s="26"/>
      <c r="C15" s="28">
        <v>51</v>
      </c>
      <c r="D15" s="7">
        <f t="shared" si="0"/>
        <v>18</v>
      </c>
      <c r="F15" s="30">
        <v>42</v>
      </c>
      <c r="G15" s="7">
        <f t="shared" si="1"/>
        <v>17</v>
      </c>
      <c r="I15" s="29">
        <v>49</v>
      </c>
      <c r="J15" s="7">
        <f t="shared" si="2"/>
        <v>18</v>
      </c>
      <c r="L15" s="29">
        <v>56</v>
      </c>
      <c r="M15" s="7">
        <f t="shared" si="3"/>
        <v>14</v>
      </c>
      <c r="O15" s="34" t="s">
        <v>8</v>
      </c>
      <c r="P15" s="7" t="str">
        <f t="shared" si="4"/>
        <v/>
      </c>
      <c r="Q15" s="8"/>
      <c r="R15" s="34">
        <v>43</v>
      </c>
      <c r="S15" s="7">
        <f t="shared" si="5"/>
        <v>19</v>
      </c>
      <c r="T15" s="8"/>
      <c r="U15" s="29">
        <v>56</v>
      </c>
      <c r="V15" s="7">
        <f t="shared" si="6"/>
        <v>17</v>
      </c>
      <c r="W15" s="8"/>
      <c r="X15" s="29">
        <v>46</v>
      </c>
      <c r="Y15" s="7">
        <f t="shared" si="7"/>
        <v>17</v>
      </c>
      <c r="Z15" s="8"/>
      <c r="AA15" s="7">
        <v>18</v>
      </c>
      <c r="AB15" s="7">
        <v>17</v>
      </c>
      <c r="AC15" s="7">
        <v>18</v>
      </c>
      <c r="AD15" s="7">
        <v>14</v>
      </c>
      <c r="AE15" s="7">
        <v>0</v>
      </c>
      <c r="AF15" s="7">
        <v>19</v>
      </c>
      <c r="AG15" s="7">
        <v>17</v>
      </c>
      <c r="AH15" s="7">
        <v>17</v>
      </c>
      <c r="AI15" s="7"/>
      <c r="AJ15" s="36">
        <f t="shared" si="8"/>
        <v>72</v>
      </c>
      <c r="AK15" s="6">
        <v>4</v>
      </c>
      <c r="AL15" s="6">
        <f t="shared" si="9"/>
        <v>89</v>
      </c>
      <c r="AM15" s="6">
        <v>4</v>
      </c>
      <c r="AN15" s="6">
        <f t="shared" si="10"/>
        <v>106</v>
      </c>
      <c r="AO15" s="6">
        <v>4</v>
      </c>
      <c r="AQ15" s="6">
        <v>4440</v>
      </c>
      <c r="AS15" s="6">
        <v>4</v>
      </c>
      <c r="AT15" s="7" t="str">
        <v>Max Smith</v>
      </c>
    </row>
    <row r="16" spans="1:47" x14ac:dyDescent="0.2">
      <c r="A16" s="105" t="s">
        <v>152</v>
      </c>
      <c r="B16" s="26"/>
      <c r="C16" s="103" t="s">
        <v>8</v>
      </c>
      <c r="D16" s="7" t="str">
        <f t="shared" si="0"/>
        <v/>
      </c>
      <c r="F16" s="34" t="s">
        <v>8</v>
      </c>
      <c r="G16" s="7" t="str">
        <f t="shared" si="1"/>
        <v/>
      </c>
      <c r="I16" s="29">
        <v>50</v>
      </c>
      <c r="J16" s="7">
        <f t="shared" si="2"/>
        <v>17</v>
      </c>
      <c r="L16" s="29">
        <v>47</v>
      </c>
      <c r="M16" s="7">
        <f t="shared" si="3"/>
        <v>17</v>
      </c>
      <c r="O16" s="29">
        <v>49</v>
      </c>
      <c r="P16" s="7">
        <f t="shared" si="4"/>
        <v>17</v>
      </c>
      <c r="Q16" s="8"/>
      <c r="R16" s="34">
        <v>45</v>
      </c>
      <c r="S16" s="7">
        <f t="shared" si="5"/>
        <v>16</v>
      </c>
      <c r="T16" s="8"/>
      <c r="U16" s="34">
        <v>55</v>
      </c>
      <c r="V16" s="7">
        <f t="shared" si="6"/>
        <v>18</v>
      </c>
      <c r="W16" s="8"/>
      <c r="X16" s="34">
        <v>44</v>
      </c>
      <c r="Y16" s="7">
        <f t="shared" si="7"/>
        <v>18</v>
      </c>
      <c r="Z16" s="8"/>
      <c r="AA16" s="7">
        <v>0</v>
      </c>
      <c r="AB16" s="7">
        <v>0</v>
      </c>
      <c r="AC16" s="7">
        <v>17</v>
      </c>
      <c r="AD16" s="7">
        <v>17</v>
      </c>
      <c r="AE16" s="7">
        <v>17</v>
      </c>
      <c r="AF16" s="7">
        <v>16</v>
      </c>
      <c r="AG16" s="7">
        <v>18</v>
      </c>
      <c r="AH16" s="7">
        <v>18</v>
      </c>
      <c r="AI16" s="7"/>
      <c r="AJ16" s="36">
        <f t="shared" si="8"/>
        <v>70</v>
      </c>
      <c r="AK16" s="6">
        <v>5</v>
      </c>
      <c r="AL16" s="6">
        <f t="shared" si="9"/>
        <v>87</v>
      </c>
      <c r="AM16" s="6">
        <v>5</v>
      </c>
      <c r="AN16" s="6">
        <f t="shared" si="10"/>
        <v>103</v>
      </c>
      <c r="AO16" s="6">
        <v>5</v>
      </c>
      <c r="AQ16" s="6">
        <v>5550</v>
      </c>
      <c r="AS16" s="6">
        <v>5</v>
      </c>
      <c r="AT16" s="7" t="str">
        <v>Luke James</v>
      </c>
    </row>
    <row r="17" spans="1:46" x14ac:dyDescent="0.2">
      <c r="A17" s="31"/>
      <c r="C17" s="28"/>
      <c r="D17" s="7" t="str">
        <f t="shared" si="0"/>
        <v/>
      </c>
      <c r="F17" s="30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27"/>
      <c r="B18" s="26"/>
      <c r="C18" s="28"/>
      <c r="D18" s="7" t="str">
        <f t="shared" si="0"/>
        <v/>
      </c>
      <c r="F18" s="30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28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 t="s">
        <v>153</v>
      </c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>.</v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 E3 H3 K3 N3 Q3 T3 W3">
    <cfRule type="cellIs" dxfId="35" priority="1" stopIfTrue="1" operator="equal">
      <formula>18</formula>
    </cfRule>
    <cfRule type="cellIs" dxfId="34" priority="2" stopIfTrue="1" operator="equal">
      <formula>19</formula>
    </cfRule>
    <cfRule type="cellIs" dxfId="33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workbookViewId="0">
      <selection activeCell="X14" sqref="X1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11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5" t="str">
        <f>Leaderboards!D27</f>
        <v>Stur Marshall</v>
      </c>
      <c r="D3" s="116"/>
      <c r="E3" s="19"/>
      <c r="F3" s="115" t="str">
        <f>Leaderboards!D28</f>
        <v>Play Golf ChCh</v>
      </c>
      <c r="G3" s="116"/>
      <c r="H3" s="19"/>
      <c r="I3" s="115" t="str">
        <f>Leaderboards!D29</f>
        <v>Wessex</v>
      </c>
      <c r="J3" s="116"/>
      <c r="K3" s="19"/>
      <c r="L3" s="115" t="str">
        <f>Leaderboards!D30</f>
        <v>Highcliffe Castle</v>
      </c>
      <c r="M3" s="116"/>
      <c r="N3" s="19"/>
      <c r="O3" s="115" t="str">
        <f>Leaderboards!D31</f>
        <v>Ferndown Forest</v>
      </c>
      <c r="P3" s="116"/>
      <c r="Q3" s="19"/>
      <c r="R3" s="115" t="str">
        <f>Leaderboards!D32</f>
        <v>Isle Of Purbeck</v>
      </c>
      <c r="S3" s="116"/>
      <c r="T3" s="19"/>
      <c r="U3" s="115" t="str">
        <f>Leaderboards!D33</f>
        <v>Canford School</v>
      </c>
      <c r="V3" s="116"/>
      <c r="W3" s="19"/>
      <c r="X3" s="115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43</v>
      </c>
      <c r="AK3" s="106" t="s">
        <v>44</v>
      </c>
      <c r="AL3" s="106" t="s">
        <v>45</v>
      </c>
      <c r="AM3" s="106" t="s">
        <v>44</v>
      </c>
      <c r="AN3" s="106" t="s">
        <v>46</v>
      </c>
      <c r="AO3" s="106" t="s">
        <v>44</v>
      </c>
      <c r="AP3" s="106"/>
      <c r="AQ3" s="106" t="s">
        <v>47</v>
      </c>
      <c r="AR3" s="106"/>
      <c r="AS3" s="106" t="s">
        <v>48</v>
      </c>
      <c r="AT3" s="35"/>
      <c r="AU3" s="106"/>
    </row>
    <row r="4" spans="1:47" ht="14.25" x14ac:dyDescent="0.2">
      <c r="A4" s="20"/>
      <c r="B4" s="21"/>
      <c r="C4" s="22" t="s">
        <v>84</v>
      </c>
      <c r="D4" s="23" t="s">
        <v>50</v>
      </c>
      <c r="E4" s="24"/>
      <c r="F4" s="22" t="str">
        <f>C4</f>
        <v>Gross</v>
      </c>
      <c r="G4" s="23" t="s">
        <v>50</v>
      </c>
      <c r="H4" s="24"/>
      <c r="I4" s="22" t="str">
        <f>C4</f>
        <v>Gross</v>
      </c>
      <c r="J4" s="23" t="s">
        <v>50</v>
      </c>
      <c r="K4" s="24"/>
      <c r="L4" s="22" t="str">
        <f>C4</f>
        <v>Gross</v>
      </c>
      <c r="M4" s="23" t="s">
        <v>50</v>
      </c>
      <c r="N4" s="24"/>
      <c r="O4" s="22" t="str">
        <f>C4</f>
        <v>Gross</v>
      </c>
      <c r="P4" s="23" t="s">
        <v>50</v>
      </c>
      <c r="Q4" s="24"/>
      <c r="R4" s="22" t="str">
        <f>C4</f>
        <v>Gross</v>
      </c>
      <c r="S4" s="23" t="s">
        <v>50</v>
      </c>
      <c r="T4" s="24"/>
      <c r="U4" s="22" t="str">
        <f>C4</f>
        <v>Gross</v>
      </c>
      <c r="V4" s="23" t="s">
        <v>50</v>
      </c>
      <c r="W4" s="24"/>
      <c r="X4" s="22" t="str">
        <f>C4</f>
        <v>Gross</v>
      </c>
      <c r="Y4" s="23" t="s">
        <v>50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154</v>
      </c>
      <c r="B6" s="26"/>
      <c r="C6" s="28">
        <v>73</v>
      </c>
      <c r="D6" s="7">
        <f>IF(AND(ISNUMBER(C6),C6&gt;0),MAX(1,IF(ISNUMBER(C6),21-RANK(C6,C$6:C$51,TRUE),0)),"")</f>
        <v>15</v>
      </c>
      <c r="F6" s="34" t="s">
        <v>8</v>
      </c>
      <c r="G6" s="7" t="str">
        <f>IF(AND(ISNUMBER(F6),F6&gt;0),MAX(1,IF(ISNUMBER(F6),21-RANK(F6,F$6:F$51,TRUE),0)),"")</f>
        <v/>
      </c>
      <c r="I6" s="29">
        <v>70</v>
      </c>
      <c r="J6" s="7">
        <f>IF(AND(ISNUMBER(I6),I6&gt;0),MAX(1,IF(ISNUMBER(I6),21-RANK(I6,I$6:I$51,TRUE),0)),"")</f>
        <v>16</v>
      </c>
      <c r="L6" s="29">
        <v>65</v>
      </c>
      <c r="M6" s="7">
        <f>IF(AND(ISNUMBER(L6),L6&gt;0),MAX(1,IF(ISNUMBER(L6),21-RANK(L6,L$6:L$51,TRUE),0)),"")</f>
        <v>13</v>
      </c>
      <c r="O6" s="34" t="s">
        <v>8</v>
      </c>
      <c r="P6" s="7" t="str">
        <f>IF(AND(ISNUMBER(O6),O6&gt;0),MAX(1,IF(ISNUMBER(O6),21-RANK(O6,O$6:O$51,TRUE),0)),"")</f>
        <v/>
      </c>
      <c r="Q6" s="8"/>
      <c r="R6" s="29">
        <v>48</v>
      </c>
      <c r="S6" s="7">
        <f>IF(AND(ISNUMBER(R6),R6&gt;0),MAX(1,IF(ISNUMBER(R6),21-RANK(R6,R$6:R$51,TRUE),0)),"")</f>
        <v>18</v>
      </c>
      <c r="T6" s="8"/>
      <c r="U6" s="34">
        <v>61</v>
      </c>
      <c r="V6" s="7">
        <f>IF(AND(ISNUMBER(U6),U6&gt;0),MAX(1,IF(ISNUMBER(U6),21-RANK(U6,U$6:U$51,TRUE),0)),"")</f>
        <v>17</v>
      </c>
      <c r="W6" s="8"/>
      <c r="X6" s="29">
        <v>52</v>
      </c>
      <c r="Y6" s="7">
        <f>IF(AND(ISNUMBER(X6),X6&gt;0),MAX(1,IF(ISNUMBER(X6),21-RANK(X6,X$6:X$51,TRUE),0)),"")</f>
        <v>16</v>
      </c>
      <c r="Z6" s="8"/>
      <c r="AA6" s="7">
        <f t="array" ref="AA6:AA50">IF(ISNUMBER(D6:D50),D6:D50,0)</f>
        <v>15</v>
      </c>
      <c r="AB6" s="7">
        <f t="array" ref="AB6:AB50">IF(ISNUMBER(G6:G50),G6:G50,0)</f>
        <v>0</v>
      </c>
      <c r="AC6" s="7">
        <f t="array" ref="AC6:AC50">IF(ISNUMBER(J6:J50),J6:J50,0)</f>
        <v>16</v>
      </c>
      <c r="AD6" s="7">
        <f t="array" ref="AD6:AD50">IF(ISNUMBER(M6:M50),M6:M50,0)</f>
        <v>13</v>
      </c>
      <c r="AE6" s="7">
        <f t="array" ref="AE6:AE50">IF(ISNUMBER(P6:P50),P6:P50,0)</f>
        <v>0</v>
      </c>
      <c r="AF6" s="7">
        <f t="array" ref="AF6:AF50">IF(ISNUMBER(S6:S50),S6:S50,0)</f>
        <v>18</v>
      </c>
      <c r="AG6" s="7">
        <f t="array" ref="AG6:AG50">IF(ISNUMBER(V6:V50),V6:V50,0)</f>
        <v>17</v>
      </c>
      <c r="AH6" s="7">
        <f t="array" ref="AH6:AH50">IF(ISNUMBER(Y6:Y50),Y6:Y50,0)</f>
        <v>16</v>
      </c>
      <c r="AI6" s="7"/>
      <c r="AJ6" s="36">
        <f>IF(A6&gt;0,LARGE(AA6:AH6,1)+LARGE(AA6:AH6,2)+LARGE(AA6:AH6,3)+LARGE(AA6:AH6,4),0)</f>
        <v>67</v>
      </c>
      <c r="AK6" s="6">
        <f t="array" ref="AK6:AK50">IF(AJ6:AJ50&gt;0,RANK(AJ6:AJ50,AJ$6:AJ$50),0)</f>
        <v>5</v>
      </c>
      <c r="AL6" s="6">
        <f>IF(A6&gt;0,LARGE(AA6:AH6,1)+LARGE(AA6:AH6,2)+LARGE(AA6:AH6,3)+LARGE(AA6:AH6,4)+LARGE(AA6:AH6,5),0)</f>
        <v>82</v>
      </c>
      <c r="AM6" s="6">
        <f t="array" ref="AM6:AM50">IF(AL6:AL50&gt;0,RANK(AL6:AL50,AL$6:AL$50),0)</f>
        <v>5</v>
      </c>
      <c r="AN6" s="6">
        <f>IF(A6&gt;0,LARGE(AA6:AH6,1)+LARGE(AA6:AH6,2)+LARGE(AA6:AH6,3)+LARGE(AA6:AH6,4)+LARGE(AA6:AH6,5)+LARGE(AA6:AH6,6),0)</f>
        <v>95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5540</v>
      </c>
      <c r="AS6" s="6">
        <f t="array" ref="AS6:AS50">IF(AQ6:AQ50&lt;1000000,RANK(AQ6:AQ50,AQ$6:AQ$50,1),"")</f>
        <v>5</v>
      </c>
      <c r="AT6" s="7" t="str">
        <f t="array" ref="AT6:AT50">IF(A6:A50&lt;&gt;"",A6:A50,"")</f>
        <v>William Bishop</v>
      </c>
    </row>
    <row r="7" spans="1:47" x14ac:dyDescent="0.2">
      <c r="A7" s="27" t="s">
        <v>155</v>
      </c>
      <c r="B7" s="26"/>
      <c r="C7" s="28">
        <v>61</v>
      </c>
      <c r="D7" s="7">
        <f t="shared" ref="D7:D51" si="0">IF(AND(ISNUMBER(C7),C7&gt;0),MAX(1,IF(ISNUMBER(C7),21-RANK(C7,C$6:C$51,TRUE),0)),"")</f>
        <v>16</v>
      </c>
      <c r="F7" s="104" t="s">
        <v>8</v>
      </c>
      <c r="G7" s="7" t="str">
        <f t="shared" ref="G7:G51" si="1">IF(AND(ISNUMBER(F7),F7&gt;0),MAX(1,IF(ISNUMBER(F7),21-RANK(F7,F$6:F$51,TRUE),0)),"")</f>
        <v/>
      </c>
      <c r="I7" s="34" t="s">
        <v>8</v>
      </c>
      <c r="J7" s="7" t="str">
        <f t="shared" ref="J7:J51" si="2">IF(AND(ISNUMBER(I7),I7&gt;0),MAX(1,IF(ISNUMBER(I7),21-RANK(I7,I$6:I$51,TRUE),0)),"")</f>
        <v/>
      </c>
      <c r="L7" s="29">
        <v>60</v>
      </c>
      <c r="M7" s="7">
        <f t="shared" ref="M7:M51" si="3">IF(AND(ISNUMBER(L7),L7&gt;0),MAX(1,IF(ISNUMBER(L7),21-RANK(L7,L$6:L$51,TRUE),0)),"")</f>
        <v>14</v>
      </c>
      <c r="O7" s="29">
        <v>68</v>
      </c>
      <c r="P7" s="7">
        <f t="shared" ref="P7:P51" si="4">IF(AND(ISNUMBER(O7),O7&gt;0),MAX(1,IF(ISNUMBER(O7),21-RANK(O7,O$6:O$51,TRUE),0)),"")</f>
        <v>14</v>
      </c>
      <c r="Q7" s="8"/>
      <c r="R7" s="29" t="s">
        <v>8</v>
      </c>
      <c r="S7" s="7" t="str">
        <f t="shared" ref="S7:S51" si="5">IF(AND(ISNUMBER(R7),R7&gt;0),MAX(1,IF(ISNUMBER(R7),21-RANK(R7,R$6:R$51,TRUE),0)),"")</f>
        <v/>
      </c>
      <c r="T7" s="8"/>
      <c r="U7" s="34" t="s">
        <v>8</v>
      </c>
      <c r="V7" s="7" t="str">
        <f t="shared" ref="V7:V51" si="6">IF(AND(ISNUMBER(U7),U7&gt;0),MAX(1,IF(ISNUMBER(U7),21-RANK(U7,U$6:U$51,TRUE),0)),"")</f>
        <v/>
      </c>
      <c r="W7" s="8"/>
      <c r="X7" s="34">
        <v>61</v>
      </c>
      <c r="Y7" s="7">
        <f t="shared" ref="Y7:Y51" si="7">IF(AND(ISNUMBER(X7),X7&gt;0),MAX(1,IF(ISNUMBER(X7),21-RANK(X7,X$6:X$51,TRUE),0)),"")</f>
        <v>14</v>
      </c>
      <c r="Z7" s="8"/>
      <c r="AA7" s="7">
        <v>16</v>
      </c>
      <c r="AB7" s="7">
        <v>0</v>
      </c>
      <c r="AC7" s="7">
        <v>0</v>
      </c>
      <c r="AD7" s="7">
        <v>14</v>
      </c>
      <c r="AE7" s="7">
        <v>14</v>
      </c>
      <c r="AF7" s="7">
        <v>0</v>
      </c>
      <c r="AG7" s="7">
        <v>0</v>
      </c>
      <c r="AH7" s="7">
        <v>14</v>
      </c>
      <c r="AI7" s="7"/>
      <c r="AJ7" s="36">
        <f t="shared" ref="AJ7:AJ50" si="8">IF(A7&gt;0,LARGE(AA7:AH7,1)+LARGE(AA7:AH7,2)+LARGE(AA7:AH7,3)+LARGE(AA7:AH7,4),0)</f>
        <v>58</v>
      </c>
      <c r="AK7" s="6">
        <v>8</v>
      </c>
      <c r="AL7" s="6">
        <f t="shared" ref="AL7:AL50" si="9">IF(A7&gt;0,LARGE(AA7:AH7,1)+LARGE(AA7:AH7,2)+LARGE(AA7:AH7,3)+LARGE(AA7:AH7,4)+LARGE(AA7:AH7,5),0)</f>
        <v>58</v>
      </c>
      <c r="AM7" s="6">
        <v>8</v>
      </c>
      <c r="AN7" s="6">
        <f t="shared" ref="AN7:AN50" si="10">IF(A7&gt;0,LARGE(AA7:AH7,1)+LARGE(AA7:AH7,2)+LARGE(AA7:AH7,3)+LARGE(AA7:AH7,4)+LARGE(AA7:AH7,5)+LARGE(AA7:AH7,6),0)</f>
        <v>58</v>
      </c>
      <c r="AO7" s="6">
        <v>8</v>
      </c>
      <c r="AQ7" s="6">
        <v>8880</v>
      </c>
      <c r="AS7" s="6">
        <v>8</v>
      </c>
      <c r="AT7" s="7" t="str">
        <v>Morgan Bonham</v>
      </c>
    </row>
    <row r="8" spans="1:47" x14ac:dyDescent="0.2">
      <c r="A8" s="27" t="s">
        <v>156</v>
      </c>
      <c r="B8" s="26"/>
      <c r="C8" s="103" t="s">
        <v>8</v>
      </c>
      <c r="D8" s="7" t="str">
        <f t="shared" si="0"/>
        <v/>
      </c>
      <c r="F8" s="30">
        <v>37</v>
      </c>
      <c r="G8" s="7">
        <f t="shared" si="1"/>
        <v>20</v>
      </c>
      <c r="I8" s="29">
        <v>40</v>
      </c>
      <c r="J8" s="7">
        <f t="shared" si="2"/>
        <v>20</v>
      </c>
      <c r="L8" s="29">
        <v>38</v>
      </c>
      <c r="M8" s="7">
        <f t="shared" si="3"/>
        <v>20</v>
      </c>
      <c r="O8" s="29">
        <v>40</v>
      </c>
      <c r="P8" s="7">
        <f t="shared" si="4"/>
        <v>20</v>
      </c>
      <c r="Q8" s="8"/>
      <c r="R8" s="29" t="s">
        <v>8</v>
      </c>
      <c r="S8" s="7" t="str">
        <f t="shared" si="5"/>
        <v/>
      </c>
      <c r="T8" s="8"/>
      <c r="U8" s="29">
        <v>44</v>
      </c>
      <c r="V8" s="7">
        <f t="shared" si="6"/>
        <v>18</v>
      </c>
      <c r="W8" s="8"/>
      <c r="X8" s="29">
        <v>40</v>
      </c>
      <c r="Y8" s="7">
        <f t="shared" si="7"/>
        <v>20</v>
      </c>
      <c r="Z8" s="8"/>
      <c r="AA8" s="7">
        <v>0</v>
      </c>
      <c r="AB8" s="7">
        <v>20</v>
      </c>
      <c r="AC8" s="7">
        <v>20</v>
      </c>
      <c r="AD8" s="7">
        <v>20</v>
      </c>
      <c r="AE8" s="7">
        <v>20</v>
      </c>
      <c r="AF8" s="7">
        <v>0</v>
      </c>
      <c r="AG8" s="7">
        <v>18</v>
      </c>
      <c r="AH8" s="7">
        <v>20</v>
      </c>
      <c r="AI8" s="7"/>
      <c r="AJ8" s="36">
        <f t="shared" si="8"/>
        <v>80</v>
      </c>
      <c r="AK8" s="6">
        <v>1</v>
      </c>
      <c r="AL8" s="6">
        <f t="shared" si="9"/>
        <v>100</v>
      </c>
      <c r="AM8" s="6">
        <v>1</v>
      </c>
      <c r="AN8" s="6">
        <f t="shared" si="10"/>
        <v>118</v>
      </c>
      <c r="AO8" s="6">
        <v>1</v>
      </c>
      <c r="AQ8" s="6">
        <v>1110</v>
      </c>
      <c r="AS8" s="6">
        <v>1</v>
      </c>
      <c r="AT8" s="7" t="str">
        <v>Thomas Brown</v>
      </c>
    </row>
    <row r="9" spans="1:47" x14ac:dyDescent="0.2">
      <c r="A9" s="27" t="s">
        <v>157</v>
      </c>
      <c r="B9" s="26"/>
      <c r="C9" s="28">
        <v>50</v>
      </c>
      <c r="D9" s="7">
        <f t="shared" si="0"/>
        <v>17</v>
      </c>
      <c r="F9" s="104" t="s">
        <v>8</v>
      </c>
      <c r="G9" s="7" t="str">
        <f t="shared" si="1"/>
        <v/>
      </c>
      <c r="I9" s="34" t="s">
        <v>8</v>
      </c>
      <c r="J9" s="7" t="str">
        <f t="shared" si="2"/>
        <v/>
      </c>
      <c r="L9" s="29">
        <v>49</v>
      </c>
      <c r="M9" s="7">
        <f t="shared" si="3"/>
        <v>15</v>
      </c>
      <c r="O9" s="29">
        <v>49</v>
      </c>
      <c r="P9" s="7">
        <f t="shared" si="4"/>
        <v>16</v>
      </c>
      <c r="Q9" s="8"/>
      <c r="R9" s="29" t="s">
        <v>8</v>
      </c>
      <c r="S9" s="7" t="str">
        <f t="shared" si="5"/>
        <v/>
      </c>
      <c r="T9" s="8"/>
      <c r="U9" s="34" t="s">
        <v>8</v>
      </c>
      <c r="V9" s="7" t="str">
        <f t="shared" si="6"/>
        <v/>
      </c>
      <c r="W9" s="8"/>
      <c r="X9" s="34">
        <v>43</v>
      </c>
      <c r="Y9" s="7">
        <f t="shared" si="7"/>
        <v>18</v>
      </c>
      <c r="Z9" s="8"/>
      <c r="AA9" s="7">
        <v>17</v>
      </c>
      <c r="AB9" s="7">
        <v>0</v>
      </c>
      <c r="AC9" s="7">
        <v>0</v>
      </c>
      <c r="AD9" s="7">
        <v>15</v>
      </c>
      <c r="AE9" s="7">
        <v>16</v>
      </c>
      <c r="AF9" s="7">
        <v>0</v>
      </c>
      <c r="AG9" s="7">
        <v>0</v>
      </c>
      <c r="AH9" s="7">
        <v>18</v>
      </c>
      <c r="AI9" s="7"/>
      <c r="AJ9" s="36">
        <f t="shared" si="8"/>
        <v>66</v>
      </c>
      <c r="AK9" s="6">
        <v>6</v>
      </c>
      <c r="AL9" s="6">
        <f t="shared" si="9"/>
        <v>66</v>
      </c>
      <c r="AM9" s="6">
        <v>7</v>
      </c>
      <c r="AN9" s="6">
        <f t="shared" si="10"/>
        <v>66</v>
      </c>
      <c r="AO9" s="6">
        <v>7</v>
      </c>
      <c r="AQ9" s="6">
        <v>6770</v>
      </c>
      <c r="AS9" s="6">
        <v>6</v>
      </c>
      <c r="AT9" s="7" t="str">
        <v>Damien Davis</v>
      </c>
    </row>
    <row r="10" spans="1:47" x14ac:dyDescent="0.2">
      <c r="A10" s="27" t="s">
        <v>158</v>
      </c>
      <c r="B10" s="26"/>
      <c r="C10" s="103" t="s">
        <v>8</v>
      </c>
      <c r="D10" s="7" t="str">
        <f t="shared" si="0"/>
        <v/>
      </c>
      <c r="F10" s="104" t="s">
        <v>8</v>
      </c>
      <c r="G10" s="7" t="str">
        <f t="shared" si="1"/>
        <v/>
      </c>
      <c r="I10" s="29">
        <v>44</v>
      </c>
      <c r="J10" s="7">
        <f t="shared" si="2"/>
        <v>18</v>
      </c>
      <c r="L10" s="29">
        <v>38</v>
      </c>
      <c r="M10" s="7">
        <f t="shared" si="3"/>
        <v>20</v>
      </c>
      <c r="O10" s="29">
        <v>42</v>
      </c>
      <c r="P10" s="7">
        <f t="shared" si="4"/>
        <v>18</v>
      </c>
      <c r="Q10" s="8"/>
      <c r="R10" s="34" t="s">
        <v>8</v>
      </c>
      <c r="S10" s="7" t="str">
        <f t="shared" si="5"/>
        <v/>
      </c>
      <c r="T10" s="8"/>
      <c r="U10" s="34" t="s">
        <v>8</v>
      </c>
      <c r="V10" s="7" t="str">
        <f t="shared" si="6"/>
        <v/>
      </c>
      <c r="W10" s="8"/>
      <c r="X10" s="29" t="s">
        <v>8</v>
      </c>
      <c r="Y10" s="7" t="str">
        <f t="shared" si="7"/>
        <v/>
      </c>
      <c r="Z10" s="8"/>
      <c r="AA10" s="7">
        <v>0</v>
      </c>
      <c r="AB10" s="7">
        <v>0</v>
      </c>
      <c r="AC10" s="7">
        <v>18</v>
      </c>
      <c r="AD10" s="7">
        <v>20</v>
      </c>
      <c r="AE10" s="7">
        <v>18</v>
      </c>
      <c r="AF10" s="7">
        <v>0</v>
      </c>
      <c r="AG10" s="7">
        <v>0</v>
      </c>
      <c r="AH10" s="7">
        <v>0</v>
      </c>
      <c r="AI10" s="7"/>
      <c r="AJ10" s="36">
        <f t="shared" si="8"/>
        <v>56</v>
      </c>
      <c r="AK10" s="6">
        <v>9</v>
      </c>
      <c r="AL10" s="6">
        <f t="shared" si="9"/>
        <v>56</v>
      </c>
      <c r="AM10" s="6">
        <v>9</v>
      </c>
      <c r="AN10" s="6">
        <f t="shared" si="10"/>
        <v>56</v>
      </c>
      <c r="AO10" s="6">
        <v>9</v>
      </c>
      <c r="AQ10" s="6">
        <v>9990</v>
      </c>
      <c r="AS10" s="6">
        <v>9</v>
      </c>
      <c r="AT10" s="7" t="str">
        <v>Jack Handford</v>
      </c>
    </row>
    <row r="11" spans="1:47" x14ac:dyDescent="0.2">
      <c r="A11" s="27" t="s">
        <v>159</v>
      </c>
      <c r="B11" s="26"/>
      <c r="C11" s="28">
        <v>76</v>
      </c>
      <c r="D11" s="7">
        <f t="shared" si="0"/>
        <v>14</v>
      </c>
      <c r="F11" s="104">
        <v>66</v>
      </c>
      <c r="G11" s="7">
        <f t="shared" si="1"/>
        <v>15</v>
      </c>
      <c r="I11" s="34" t="s">
        <v>54</v>
      </c>
      <c r="J11" s="7" t="str">
        <f t="shared" si="2"/>
        <v/>
      </c>
      <c r="L11" s="34" t="s">
        <v>8</v>
      </c>
      <c r="M11" s="7" t="str">
        <f t="shared" si="3"/>
        <v/>
      </c>
      <c r="O11" s="34" t="s">
        <v>8</v>
      </c>
      <c r="P11" s="7" t="str">
        <f t="shared" si="4"/>
        <v/>
      </c>
      <c r="Q11" s="8"/>
      <c r="R11" s="34" t="s">
        <v>8</v>
      </c>
      <c r="S11" s="7" t="str">
        <f t="shared" si="5"/>
        <v/>
      </c>
      <c r="T11" s="8"/>
      <c r="U11" s="29" t="s">
        <v>8</v>
      </c>
      <c r="V11" s="7" t="str">
        <f t="shared" si="6"/>
        <v/>
      </c>
      <c r="W11" s="8"/>
      <c r="X11" s="29" t="s">
        <v>8</v>
      </c>
      <c r="Y11" s="7" t="str">
        <f t="shared" si="7"/>
        <v/>
      </c>
      <c r="Z11" s="8"/>
      <c r="AA11" s="7">
        <v>14</v>
      </c>
      <c r="AB11" s="7">
        <v>15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29</v>
      </c>
      <c r="AK11" s="6">
        <v>10</v>
      </c>
      <c r="AL11" s="6">
        <f t="shared" si="9"/>
        <v>29</v>
      </c>
      <c r="AM11" s="6">
        <v>10</v>
      </c>
      <c r="AN11" s="6">
        <f t="shared" si="10"/>
        <v>29</v>
      </c>
      <c r="AO11" s="6">
        <v>10</v>
      </c>
      <c r="AQ11" s="6">
        <v>11100</v>
      </c>
      <c r="AS11" s="6">
        <v>10</v>
      </c>
      <c r="AT11" s="7" t="str">
        <v>Joshua Howard</v>
      </c>
    </row>
    <row r="12" spans="1:47" x14ac:dyDescent="0.2">
      <c r="A12" s="27" t="s">
        <v>160</v>
      </c>
      <c r="B12" s="26"/>
      <c r="C12" s="28">
        <v>44</v>
      </c>
      <c r="D12" s="7">
        <f t="shared" si="0"/>
        <v>19</v>
      </c>
      <c r="F12" s="29">
        <v>38</v>
      </c>
      <c r="G12" s="7">
        <f t="shared" si="1"/>
        <v>18</v>
      </c>
      <c r="I12" s="29">
        <v>47</v>
      </c>
      <c r="J12" s="7">
        <f t="shared" si="2"/>
        <v>17</v>
      </c>
      <c r="L12" s="29">
        <v>47</v>
      </c>
      <c r="M12" s="7">
        <f t="shared" si="3"/>
        <v>16</v>
      </c>
      <c r="O12" s="29">
        <v>41</v>
      </c>
      <c r="P12" s="7">
        <f t="shared" si="4"/>
        <v>19</v>
      </c>
      <c r="Q12" s="8"/>
      <c r="R12" s="34">
        <v>38</v>
      </c>
      <c r="S12" s="7">
        <f t="shared" si="5"/>
        <v>20</v>
      </c>
      <c r="T12" s="8"/>
      <c r="U12" s="34">
        <v>40</v>
      </c>
      <c r="V12" s="7">
        <f t="shared" si="6"/>
        <v>20</v>
      </c>
      <c r="W12" s="8"/>
      <c r="X12" s="34">
        <v>40</v>
      </c>
      <c r="Y12" s="7">
        <f t="shared" si="7"/>
        <v>20</v>
      </c>
      <c r="Z12" s="8"/>
      <c r="AA12" s="7">
        <v>19</v>
      </c>
      <c r="AB12" s="7">
        <v>18</v>
      </c>
      <c r="AC12" s="7">
        <v>17</v>
      </c>
      <c r="AD12" s="7">
        <v>16</v>
      </c>
      <c r="AE12" s="7">
        <v>19</v>
      </c>
      <c r="AF12" s="7">
        <v>20</v>
      </c>
      <c r="AG12" s="7">
        <v>20</v>
      </c>
      <c r="AH12" s="7">
        <v>20</v>
      </c>
      <c r="AI12" s="7"/>
      <c r="AJ12" s="36">
        <f t="shared" si="8"/>
        <v>79</v>
      </c>
      <c r="AK12" s="6">
        <v>2</v>
      </c>
      <c r="AL12" s="6">
        <f t="shared" si="9"/>
        <v>98</v>
      </c>
      <c r="AM12" s="6">
        <v>2</v>
      </c>
      <c r="AN12" s="6">
        <f t="shared" si="10"/>
        <v>116</v>
      </c>
      <c r="AO12" s="6">
        <v>2</v>
      </c>
      <c r="AQ12" s="6">
        <v>2220</v>
      </c>
      <c r="AS12" s="6">
        <v>2</v>
      </c>
      <c r="AT12" s="7" t="str">
        <v>Jared Braid</v>
      </c>
    </row>
    <row r="13" spans="1:47" ht="12" customHeight="1" x14ac:dyDescent="0.2">
      <c r="A13" s="105" t="s">
        <v>161</v>
      </c>
      <c r="B13" s="26"/>
      <c r="C13" s="28">
        <v>48</v>
      </c>
      <c r="D13" s="7">
        <f t="shared" si="0"/>
        <v>18</v>
      </c>
      <c r="F13" s="34">
        <v>45</v>
      </c>
      <c r="G13" s="7">
        <f t="shared" si="1"/>
        <v>17</v>
      </c>
      <c r="I13" s="34" t="s">
        <v>8</v>
      </c>
      <c r="J13" s="7" t="str">
        <f t="shared" si="2"/>
        <v/>
      </c>
      <c r="L13" s="29">
        <v>41</v>
      </c>
      <c r="M13" s="7">
        <f t="shared" si="3"/>
        <v>18</v>
      </c>
      <c r="O13" s="29">
        <v>53</v>
      </c>
      <c r="P13" s="7">
        <f t="shared" si="4"/>
        <v>15</v>
      </c>
      <c r="Q13" s="8"/>
      <c r="R13" s="29" t="s">
        <v>8</v>
      </c>
      <c r="S13" s="7" t="str">
        <f t="shared" si="5"/>
        <v/>
      </c>
      <c r="T13" s="8"/>
      <c r="U13" s="29">
        <v>43</v>
      </c>
      <c r="V13" s="7">
        <f t="shared" si="6"/>
        <v>19</v>
      </c>
      <c r="W13" s="8"/>
      <c r="X13" s="29" t="s">
        <v>8</v>
      </c>
      <c r="Y13" s="7" t="str">
        <f t="shared" si="7"/>
        <v/>
      </c>
      <c r="Z13" s="8"/>
      <c r="AA13" s="7">
        <v>18</v>
      </c>
      <c r="AB13" s="7">
        <v>17</v>
      </c>
      <c r="AC13" s="7">
        <v>0</v>
      </c>
      <c r="AD13" s="7">
        <v>18</v>
      </c>
      <c r="AE13" s="7">
        <v>15</v>
      </c>
      <c r="AF13" s="7">
        <v>0</v>
      </c>
      <c r="AG13" s="7">
        <v>19</v>
      </c>
      <c r="AH13" s="7">
        <v>0</v>
      </c>
      <c r="AI13" s="7"/>
      <c r="AJ13" s="36">
        <f t="shared" si="8"/>
        <v>72</v>
      </c>
      <c r="AK13" s="6">
        <v>4</v>
      </c>
      <c r="AL13" s="6">
        <f t="shared" si="9"/>
        <v>87</v>
      </c>
      <c r="AM13" s="6">
        <v>4</v>
      </c>
      <c r="AN13" s="6">
        <f t="shared" si="10"/>
        <v>87</v>
      </c>
      <c r="AO13" s="6">
        <v>6</v>
      </c>
      <c r="AQ13" s="6">
        <v>4460</v>
      </c>
      <c r="AS13" s="6">
        <v>4</v>
      </c>
      <c r="AT13" s="7" t="str">
        <v>Matthew Workman</v>
      </c>
    </row>
    <row r="14" spans="1:47" x14ac:dyDescent="0.2">
      <c r="A14" s="105" t="s">
        <v>162</v>
      </c>
      <c r="B14" s="26"/>
      <c r="C14" s="103" t="s">
        <v>8</v>
      </c>
      <c r="D14" s="7" t="str">
        <f t="shared" si="0"/>
        <v/>
      </c>
      <c r="F14" s="34" t="s">
        <v>8</v>
      </c>
      <c r="G14" s="7" t="str">
        <f t="shared" si="1"/>
        <v/>
      </c>
      <c r="I14" s="34" t="s">
        <v>8</v>
      </c>
      <c r="J14" s="7" t="str">
        <f t="shared" si="2"/>
        <v/>
      </c>
      <c r="L14" s="34" t="s">
        <v>8</v>
      </c>
      <c r="M14" s="7" t="str">
        <f t="shared" si="3"/>
        <v/>
      </c>
      <c r="O14" s="29">
        <v>44</v>
      </c>
      <c r="P14" s="7">
        <f t="shared" si="4"/>
        <v>17</v>
      </c>
      <c r="Q14" s="8"/>
      <c r="R14" s="29" t="s">
        <v>8</v>
      </c>
      <c r="S14" s="7" t="str">
        <f t="shared" si="5"/>
        <v/>
      </c>
      <c r="T14" s="8"/>
      <c r="U14" s="29" t="s">
        <v>8</v>
      </c>
      <c r="V14" s="7" t="str">
        <f t="shared" si="6"/>
        <v/>
      </c>
      <c r="W14" s="8"/>
      <c r="X14" s="29" t="s">
        <v>8</v>
      </c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17</v>
      </c>
      <c r="AF14" s="7">
        <v>0</v>
      </c>
      <c r="AG14" s="7">
        <v>0</v>
      </c>
      <c r="AH14" s="7">
        <v>0</v>
      </c>
      <c r="AI14" s="7"/>
      <c r="AJ14" s="36">
        <f t="shared" si="8"/>
        <v>17</v>
      </c>
      <c r="AK14" s="6">
        <v>11</v>
      </c>
      <c r="AL14" s="6">
        <f t="shared" si="9"/>
        <v>17</v>
      </c>
      <c r="AM14" s="6">
        <v>11</v>
      </c>
      <c r="AN14" s="6">
        <f t="shared" si="10"/>
        <v>17</v>
      </c>
      <c r="AO14" s="6">
        <v>11</v>
      </c>
      <c r="AQ14" s="6">
        <v>12210</v>
      </c>
      <c r="AS14" s="6">
        <v>11</v>
      </c>
      <c r="AT14" s="7" t="str">
        <v>Jameson Porter</v>
      </c>
    </row>
    <row r="15" spans="1:47" x14ac:dyDescent="0.2">
      <c r="A15" s="38" t="s">
        <v>163</v>
      </c>
      <c r="B15" s="26"/>
      <c r="C15" s="28">
        <v>36</v>
      </c>
      <c r="D15" s="7">
        <f t="shared" si="0"/>
        <v>20</v>
      </c>
      <c r="F15" s="30">
        <v>37</v>
      </c>
      <c r="G15" s="7">
        <f t="shared" si="1"/>
        <v>20</v>
      </c>
      <c r="I15" s="29">
        <v>43</v>
      </c>
      <c r="J15" s="7">
        <f t="shared" si="2"/>
        <v>19</v>
      </c>
      <c r="L15" s="29">
        <v>43</v>
      </c>
      <c r="M15" s="7">
        <f t="shared" si="3"/>
        <v>17</v>
      </c>
      <c r="O15" s="34" t="s">
        <v>8</v>
      </c>
      <c r="P15" s="7" t="str">
        <f t="shared" si="4"/>
        <v/>
      </c>
      <c r="Q15" s="8"/>
      <c r="R15" s="34">
        <v>44</v>
      </c>
      <c r="S15" s="7">
        <f t="shared" si="5"/>
        <v>19</v>
      </c>
      <c r="T15" s="8"/>
      <c r="U15" s="29" t="s">
        <v>8</v>
      </c>
      <c r="V15" s="7" t="str">
        <f t="shared" si="6"/>
        <v/>
      </c>
      <c r="W15" s="8"/>
      <c r="X15" s="29">
        <v>44</v>
      </c>
      <c r="Y15" s="7">
        <f t="shared" si="7"/>
        <v>17</v>
      </c>
      <c r="Z15" s="8"/>
      <c r="AA15" s="7">
        <v>20</v>
      </c>
      <c r="AB15" s="7">
        <v>20</v>
      </c>
      <c r="AC15" s="7">
        <v>19</v>
      </c>
      <c r="AD15" s="7">
        <v>17</v>
      </c>
      <c r="AE15" s="7">
        <v>0</v>
      </c>
      <c r="AF15" s="7">
        <v>19</v>
      </c>
      <c r="AG15" s="7">
        <v>0</v>
      </c>
      <c r="AH15" s="7">
        <v>17</v>
      </c>
      <c r="AI15" s="7"/>
      <c r="AJ15" s="36">
        <f t="shared" si="8"/>
        <v>78</v>
      </c>
      <c r="AK15" s="6">
        <v>3</v>
      </c>
      <c r="AL15" s="6">
        <f t="shared" si="9"/>
        <v>95</v>
      </c>
      <c r="AM15" s="6">
        <v>3</v>
      </c>
      <c r="AN15" s="6">
        <f t="shared" si="10"/>
        <v>112</v>
      </c>
      <c r="AO15" s="6">
        <v>3</v>
      </c>
      <c r="AQ15" s="6">
        <v>3330</v>
      </c>
      <c r="AS15" s="6">
        <v>3</v>
      </c>
      <c r="AT15" s="7" t="str">
        <v>Jacques Smith</v>
      </c>
    </row>
    <row r="16" spans="1:47" x14ac:dyDescent="0.2">
      <c r="A16" s="105" t="s">
        <v>164</v>
      </c>
      <c r="B16" s="26"/>
      <c r="C16" s="103" t="s">
        <v>8</v>
      </c>
      <c r="D16" s="7" t="str">
        <f t="shared" si="0"/>
        <v/>
      </c>
      <c r="F16" s="29">
        <v>58</v>
      </c>
      <c r="G16" s="7">
        <f t="shared" si="1"/>
        <v>16</v>
      </c>
      <c r="I16" s="34" t="s">
        <v>8</v>
      </c>
      <c r="J16" s="7" t="str">
        <f t="shared" si="2"/>
        <v/>
      </c>
      <c r="L16" s="29">
        <v>65</v>
      </c>
      <c r="M16" s="7">
        <f t="shared" si="3"/>
        <v>13</v>
      </c>
      <c r="O16" s="29">
        <v>68</v>
      </c>
      <c r="P16" s="7">
        <f t="shared" si="4"/>
        <v>14</v>
      </c>
      <c r="Q16" s="8"/>
      <c r="R16" s="34">
        <v>54</v>
      </c>
      <c r="S16" s="7">
        <f t="shared" si="5"/>
        <v>17</v>
      </c>
      <c r="T16" s="8"/>
      <c r="U16" s="34">
        <v>71</v>
      </c>
      <c r="V16" s="7">
        <f t="shared" si="6"/>
        <v>16</v>
      </c>
      <c r="W16" s="8"/>
      <c r="X16" s="34">
        <v>57</v>
      </c>
      <c r="Y16" s="7">
        <f t="shared" si="7"/>
        <v>15</v>
      </c>
      <c r="Z16" s="8"/>
      <c r="AA16" s="7">
        <v>0</v>
      </c>
      <c r="AB16" s="7">
        <v>16</v>
      </c>
      <c r="AC16" s="7">
        <v>0</v>
      </c>
      <c r="AD16" s="7">
        <v>13</v>
      </c>
      <c r="AE16" s="7">
        <v>14</v>
      </c>
      <c r="AF16" s="7">
        <v>17</v>
      </c>
      <c r="AG16" s="7">
        <v>16</v>
      </c>
      <c r="AH16" s="7">
        <v>15</v>
      </c>
      <c r="AI16" s="7"/>
      <c r="AJ16" s="36">
        <f t="shared" si="8"/>
        <v>64</v>
      </c>
      <c r="AK16" s="6">
        <v>7</v>
      </c>
      <c r="AL16" s="6">
        <f t="shared" si="9"/>
        <v>78</v>
      </c>
      <c r="AM16" s="6">
        <v>6</v>
      </c>
      <c r="AN16" s="6">
        <f t="shared" si="10"/>
        <v>91</v>
      </c>
      <c r="AO16" s="6">
        <v>5</v>
      </c>
      <c r="AQ16" s="6">
        <v>7650</v>
      </c>
      <c r="AS16" s="6">
        <v>7</v>
      </c>
      <c r="AT16" s="7" t="str">
        <v>Charlie Bagg</v>
      </c>
    </row>
    <row r="17" spans="1:46" x14ac:dyDescent="0.2">
      <c r="A17" s="105"/>
      <c r="C17" s="28"/>
      <c r="D17" s="7" t="str">
        <f t="shared" si="0"/>
        <v/>
      </c>
      <c r="F17" s="30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27"/>
      <c r="B18" s="26"/>
      <c r="C18" s="28"/>
      <c r="D18" s="7" t="str">
        <f t="shared" si="0"/>
        <v/>
      </c>
      <c r="F18" s="30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28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 t="s">
        <v>153</v>
      </c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>.</v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 E3 H3 K3 N3 Q3 T3 W3">
    <cfRule type="cellIs" dxfId="32" priority="1" stopIfTrue="1" operator="equal">
      <formula>18</formula>
    </cfRule>
    <cfRule type="cellIs" dxfId="31" priority="2" stopIfTrue="1" operator="equal">
      <formula>19</formula>
    </cfRule>
    <cfRule type="cellIs" dxfId="30" priority="3" stopIfTrue="1" operator="equal">
      <formula>20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Leaderboards</vt:lpstr>
      <vt:lpstr>0-16 section</vt:lpstr>
      <vt:lpstr>17-36 section</vt:lpstr>
      <vt:lpstr>Boys 8</vt:lpstr>
      <vt:lpstr>Boys 6 &amp; Under</vt:lpstr>
      <vt:lpstr>Boys 7</vt:lpstr>
      <vt:lpstr> Boys 9</vt:lpstr>
      <vt:lpstr>Boys 10</vt:lpstr>
      <vt:lpstr>Boys 11</vt:lpstr>
      <vt:lpstr>Boys 12 &amp; Over</vt:lpstr>
      <vt:lpstr>Girls 10 &amp; Under</vt:lpstr>
      <vt:lpstr>Girls 11 &amp; Over</vt:lpstr>
      <vt:lpstr>Div 2 h.cap A</vt:lpstr>
      <vt:lpstr>Sheet1</vt:lpstr>
      <vt:lpstr>Div 2 h.cap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Ian</dc:creator>
  <cp:keywords/>
  <dc:description/>
  <cp:lastModifiedBy>Admin</cp:lastModifiedBy>
  <cp:revision/>
  <dcterms:created xsi:type="dcterms:W3CDTF">2008-04-11T18:10:24Z</dcterms:created>
  <dcterms:modified xsi:type="dcterms:W3CDTF">2017-09-03T11:08:36Z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